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filterPrivacy="1"/>
  <bookViews>
    <workbookView xWindow="0" yWindow="0" windowWidth="20730" windowHeight="8910" tabRatio="471"/>
  </bookViews>
  <sheets>
    <sheet name="Buiséad &amp; Maoiniú €" sheetId="3" r:id="rId1"/>
    <sheet name="Buiséad &amp; Maoiniú cdn $" sheetId="4" r:id="rId2"/>
  </sheets>
  <definedNames>
    <definedName name="lk" localSheetId="0">'Buiséad &amp; Maoiniú €'!$B$9:$H$62</definedName>
    <definedName name="lk">#REF!</definedName>
    <definedName name="_xlnm.Print_Area" localSheetId="0">'Buiséad &amp; Maoiniú €'!$A$1:$M$79</definedName>
    <definedName name="_xlnm.Print_Area">#REF!</definedName>
    <definedName name="Print_Area_euro">'Buiséad &amp; Maoiniú €'!$B$9:$H$62</definedName>
    <definedName name="_xlnm.Print_Titles" localSheetId="0">'Buiséad &amp; Maoiniú €'!$1:$6</definedName>
  </definedNames>
  <calcPr calcId="171027" concurrentCalc="0"/>
</workbook>
</file>

<file path=xl/calcChain.xml><?xml version="1.0" encoding="utf-8"?>
<calcChain xmlns="http://schemas.openxmlformats.org/spreadsheetml/2006/main">
  <c r="D67" i="4" l="1"/>
  <c r="D68" i="4"/>
  <c r="D69" i="4"/>
  <c r="D70" i="4"/>
  <c r="D71" i="4"/>
  <c r="D72" i="4"/>
  <c r="D73" i="4"/>
  <c r="D74" i="4"/>
  <c r="D75" i="4"/>
  <c r="D76" i="4"/>
  <c r="D77" i="4"/>
  <c r="D78" i="4"/>
  <c r="C78" i="4"/>
  <c r="C14" i="4"/>
  <c r="C25" i="4"/>
  <c r="C34" i="4"/>
  <c r="C38" i="4"/>
  <c r="C42" i="4"/>
  <c r="C47" i="4"/>
  <c r="C49" i="4"/>
  <c r="C57" i="4"/>
  <c r="E14" i="4"/>
  <c r="E25" i="4"/>
  <c r="E34" i="4"/>
  <c r="E38" i="4"/>
  <c r="E42" i="4"/>
  <c r="E47" i="4"/>
  <c r="E49" i="4"/>
  <c r="E57" i="4"/>
  <c r="G57" i="4"/>
  <c r="F49" i="4"/>
  <c r="F53" i="4"/>
  <c r="F55" i="4"/>
  <c r="F57" i="4"/>
  <c r="D49" i="4"/>
  <c r="D53" i="4"/>
  <c r="D55" i="4"/>
  <c r="D57" i="4"/>
  <c r="E56" i="4"/>
  <c r="C56" i="4"/>
  <c r="G55" i="4"/>
  <c r="E54" i="4"/>
  <c r="C54" i="4"/>
  <c r="G53" i="4"/>
  <c r="G51" i="4"/>
  <c r="F50" i="4"/>
  <c r="F51" i="4"/>
  <c r="D51" i="4"/>
  <c r="D50" i="4"/>
  <c r="G49" i="4"/>
  <c r="G47" i="4"/>
  <c r="F47" i="4"/>
  <c r="D47" i="4"/>
  <c r="G46" i="4"/>
  <c r="F46" i="4"/>
  <c r="D46" i="4"/>
  <c r="G45" i="4"/>
  <c r="F45" i="4"/>
  <c r="D45" i="4"/>
  <c r="G42" i="4"/>
  <c r="F42" i="4"/>
  <c r="D42" i="4"/>
  <c r="G41" i="4"/>
  <c r="F41" i="4"/>
  <c r="D41" i="4"/>
  <c r="G38" i="4"/>
  <c r="F37" i="4"/>
  <c r="F38" i="4"/>
  <c r="D37" i="4"/>
  <c r="D38" i="4"/>
  <c r="G37" i="4"/>
  <c r="G34" i="4"/>
  <c r="F34" i="4"/>
  <c r="D34" i="4"/>
  <c r="G33" i="4"/>
  <c r="F33" i="4"/>
  <c r="D33" i="4"/>
  <c r="G32" i="4"/>
  <c r="F32" i="4"/>
  <c r="D32" i="4"/>
  <c r="G31" i="4"/>
  <c r="F31" i="4"/>
  <c r="D31" i="4"/>
  <c r="G30" i="4"/>
  <c r="F30" i="4"/>
  <c r="D30" i="4"/>
  <c r="G29" i="4"/>
  <c r="F29" i="4"/>
  <c r="D29" i="4"/>
  <c r="G28" i="4"/>
  <c r="F28" i="4"/>
  <c r="D28" i="4"/>
  <c r="G25" i="4"/>
  <c r="F25" i="4"/>
  <c r="D25" i="4"/>
  <c r="G24" i="4"/>
  <c r="F24" i="4"/>
  <c r="D24" i="4"/>
  <c r="G23" i="4"/>
  <c r="F23" i="4"/>
  <c r="D23" i="4"/>
  <c r="G22" i="4"/>
  <c r="F22" i="4"/>
  <c r="D22" i="4"/>
  <c r="G21" i="4"/>
  <c r="F21" i="4"/>
  <c r="D21" i="4"/>
  <c r="G20" i="4"/>
  <c r="F20" i="4"/>
  <c r="D20" i="4"/>
  <c r="G19" i="4"/>
  <c r="F19" i="4"/>
  <c r="D19" i="4"/>
  <c r="G18" i="4"/>
  <c r="F18" i="4"/>
  <c r="D18" i="4"/>
  <c r="G17" i="4"/>
  <c r="F17" i="4"/>
  <c r="D17" i="4"/>
  <c r="G14" i="4"/>
  <c r="F14" i="4"/>
  <c r="D14" i="4"/>
  <c r="G13" i="4"/>
  <c r="F13" i="4"/>
  <c r="D13" i="4"/>
  <c r="C78" i="3"/>
  <c r="D68" i="3"/>
  <c r="D69" i="3"/>
  <c r="D67" i="3"/>
  <c r="D70" i="3"/>
  <c r="D71" i="3"/>
  <c r="D72" i="3"/>
  <c r="D73" i="3"/>
  <c r="D74" i="3"/>
  <c r="D75" i="3"/>
  <c r="D76" i="3"/>
  <c r="D77" i="3"/>
  <c r="D78" i="3"/>
  <c r="G55" i="3"/>
  <c r="G53" i="3"/>
  <c r="E47" i="3"/>
  <c r="C47" i="3"/>
  <c r="G47" i="3"/>
  <c r="G46" i="3"/>
  <c r="G45" i="3"/>
  <c r="E42" i="3"/>
  <c r="C42" i="3"/>
  <c r="G41" i="3"/>
  <c r="E38" i="3"/>
  <c r="C38" i="3"/>
  <c r="G38" i="3"/>
  <c r="G37" i="3"/>
  <c r="E34" i="3"/>
  <c r="C34" i="3"/>
  <c r="G34" i="3"/>
  <c r="G33" i="3"/>
  <c r="G32" i="3"/>
  <c r="G31" i="3"/>
  <c r="G30" i="3"/>
  <c r="G29" i="3"/>
  <c r="G28" i="3"/>
  <c r="E25" i="3"/>
  <c r="C25" i="3"/>
  <c r="G25" i="3"/>
  <c r="G24" i="3"/>
  <c r="G23" i="3"/>
  <c r="G22" i="3"/>
  <c r="G21" i="3"/>
  <c r="G20" i="3"/>
  <c r="G19" i="3"/>
  <c r="G18" i="3"/>
  <c r="G17" i="3"/>
  <c r="E14" i="3"/>
  <c r="E49" i="3"/>
  <c r="C14" i="3"/>
  <c r="C49" i="3"/>
  <c r="G13" i="3"/>
  <c r="G42" i="3"/>
  <c r="C56" i="3"/>
  <c r="G14" i="3"/>
  <c r="C54" i="3"/>
  <c r="E56" i="3"/>
  <c r="E54" i="3"/>
  <c r="G51" i="3"/>
  <c r="C57" i="3"/>
  <c r="G49" i="3"/>
  <c r="E57" i="3"/>
  <c r="F24" i="3"/>
  <c r="F42" i="3"/>
  <c r="F22" i="3"/>
  <c r="F34" i="3"/>
  <c r="F20" i="3"/>
  <c r="F30" i="3"/>
  <c r="F31" i="3"/>
  <c r="F18" i="3"/>
  <c r="F21" i="3"/>
  <c r="F37" i="3"/>
  <c r="F38" i="3"/>
  <c r="F46" i="3"/>
  <c r="F32" i="3"/>
  <c r="F41" i="3"/>
  <c r="F13" i="3"/>
  <c r="F33" i="3"/>
  <c r="F45" i="3"/>
  <c r="F47" i="3"/>
  <c r="F25" i="3"/>
  <c r="F14" i="3"/>
  <c r="F53" i="3"/>
  <c r="F50" i="3"/>
  <c r="F17" i="3"/>
  <c r="F23" i="3"/>
  <c r="F28" i="3"/>
  <c r="F29" i="3"/>
  <c r="F55" i="3"/>
  <c r="F19" i="3"/>
  <c r="D20" i="3"/>
  <c r="D31" i="3"/>
  <c r="D25" i="3"/>
  <c r="D29" i="3"/>
  <c r="D13" i="3"/>
  <c r="D55" i="3"/>
  <c r="D34" i="3"/>
  <c r="D53" i="3"/>
  <c r="D46" i="3"/>
  <c r="D47" i="3"/>
  <c r="D18" i="3"/>
  <c r="D49" i="3"/>
  <c r="D42" i="3"/>
  <c r="D45" i="3"/>
  <c r="D30" i="3"/>
  <c r="D14" i="3"/>
  <c r="D41" i="3"/>
  <c r="D33" i="3"/>
  <c r="D21" i="3"/>
  <c r="D37" i="3"/>
  <c r="D38" i="3"/>
  <c r="D51" i="3"/>
  <c r="D19" i="3"/>
  <c r="D32" i="3"/>
  <c r="D17" i="3"/>
  <c r="G57" i="3"/>
  <c r="D50" i="3"/>
  <c r="D22" i="3"/>
  <c r="D28" i="3"/>
  <c r="D23" i="3"/>
  <c r="D24" i="3"/>
  <c r="F49" i="3"/>
  <c r="F51" i="3"/>
  <c r="F57" i="3"/>
  <c r="D57" i="3"/>
</calcChain>
</file>

<file path=xl/sharedStrings.xml><?xml version="1.0" encoding="utf-8"?>
<sst xmlns="http://schemas.openxmlformats.org/spreadsheetml/2006/main" count="222" uniqueCount="98">
  <si>
    <t>BUISÉAD</t>
  </si>
  <si>
    <t>%</t>
  </si>
  <si>
    <t>MÓRIOMLÁN</t>
  </si>
  <si>
    <t>CEARTA</t>
  </si>
  <si>
    <t>1.01</t>
  </si>
  <si>
    <t>SCRIPT</t>
  </si>
  <si>
    <t>2.01</t>
  </si>
  <si>
    <t>Scríbhneoir scripte</t>
  </si>
  <si>
    <t>2.90</t>
  </si>
  <si>
    <t>Sochair imeallacha</t>
  </si>
  <si>
    <t>FORBAIRT</t>
  </si>
  <si>
    <t>3.01</t>
  </si>
  <si>
    <t>Réamh-sirtheoireacht</t>
  </si>
  <si>
    <t>Taisteal</t>
  </si>
  <si>
    <t>3.65</t>
  </si>
  <si>
    <t>Lóistín</t>
  </si>
  <si>
    <t>4.00</t>
  </si>
  <si>
    <t>FORCHOSTAS CORPARÁIDEACH</t>
  </si>
  <si>
    <t>TÁILLÍ LÉIRITHEORA</t>
  </si>
  <si>
    <t>Taighdeoir</t>
  </si>
  <si>
    <t>Costais taighde</t>
  </si>
  <si>
    <t>Buiséad taispeána le beith briste amach i gceangaltán ar leith</t>
  </si>
  <si>
    <t>STIÚRTHÓIR</t>
  </si>
  <si>
    <t xml:space="preserve">Stiúrthóir </t>
  </si>
  <si>
    <t>IOMLÁN</t>
  </si>
  <si>
    <t>Comhairleoir Scéil</t>
  </si>
  <si>
    <t xml:space="preserve">FO-IOMLÁN </t>
  </si>
  <si>
    <t>COSTAIS DÍREACHA</t>
  </si>
  <si>
    <t>Lúide cuid róscála de tháillí scríbhneora</t>
  </si>
  <si>
    <t xml:space="preserve">Táillí Dlí </t>
  </si>
  <si>
    <t>COSTAIS GHINEARÁLTA</t>
  </si>
  <si>
    <t>Leagan Gairid Taispeána Neamhchraolta</t>
  </si>
  <si>
    <t>de réir conartha.  Iníoctha do thríú páirtí(ithe) amháin.</t>
  </si>
  <si>
    <t>Costais taighde:  leabhair, ábhar taighde, cuardaigh chartlainne</t>
  </si>
  <si>
    <t>Iníoctha do thríú páirtí(ithe) amháin.  Beidh sonraisc agus/nó meabhráin mhargaidh ag teastáil.</t>
  </si>
  <si>
    <t>CEARTA IOMLÁNA</t>
  </si>
  <si>
    <t>SCRIPT IOMLÁN</t>
  </si>
  <si>
    <t>FORBAIRT IOMLÁN</t>
  </si>
  <si>
    <t>STIÚRTHÓIR IOMLÁN</t>
  </si>
  <si>
    <t>3.60</t>
  </si>
  <si>
    <t>3.75</t>
  </si>
  <si>
    <t>3.80</t>
  </si>
  <si>
    <t>71.10</t>
  </si>
  <si>
    <t>72.01</t>
  </si>
  <si>
    <t>2.25</t>
  </si>
  <si>
    <t>2.20</t>
  </si>
  <si>
    <t>2.05</t>
  </si>
  <si>
    <t>1.00</t>
  </si>
  <si>
    <t>2.00</t>
  </si>
  <si>
    <t>3.00</t>
  </si>
  <si>
    <t>3.50</t>
  </si>
  <si>
    <t>5.00</t>
  </si>
  <si>
    <t>5.01</t>
  </si>
  <si>
    <t>71.00</t>
  </si>
  <si>
    <t>COSTAIS GHINEARÁLTA IOMLÁN</t>
  </si>
  <si>
    <t>Canada Media Fund</t>
  </si>
  <si>
    <t>Grúpaí fócais, taighde lucht féachana</t>
  </si>
  <si>
    <t xml:space="preserve">Céadroghanna nó ceannacháin cheartaí, dhá bhliain ar a laghad móide athnuachan.  Táillí tríú páirtí amháin </t>
  </si>
  <si>
    <t>Costais dlí ar neamhthuilleamaí amháin. Iníoctha do thríú páirtí(ithe) amháin. Sonraisc agus/nó meabhráin mhargaidh atá ag teastáil.</t>
  </si>
  <si>
    <t>I measc na gcostas a bhfuiltear ag súil go mbeidís á n-íoc ag táillí léiritheora agus forchostas corparáideach tá: costais dlí inmheánacha, táillí cúiréara, táillí cuntasaíochta, costais bholscaireachta, agus costais fáilteachas.</t>
  </si>
  <si>
    <t>Táillí Cuntasaíochta</t>
  </si>
  <si>
    <t>Incháilithe san aon chás amháin go mbeadh Tuarascáil Iniúchóra nó Gníomhaíocht Athbhreithnithe ag teastáil. Sonraisc ag teastáil</t>
  </si>
  <si>
    <r>
      <t xml:space="preserve">Costais díreacha =  gach caiteachas forbraíochta seachas PFCO &amp; </t>
    </r>
    <r>
      <rPr>
        <i/>
        <sz val="10"/>
        <rFont val="Arial"/>
        <family val="2"/>
      </rPr>
      <t>codanna róscála de tháillí scríbhneora</t>
    </r>
  </si>
  <si>
    <t>CUID IOMLÁN DM</t>
  </si>
  <si>
    <t>Costais Cheanadacha</t>
  </si>
  <si>
    <t>Eagarthóir Scripte</t>
  </si>
  <si>
    <t>Gnéithe Lucht Féachana</t>
  </si>
  <si>
    <t>[cuir isteach ainm airgeadaithe eile]</t>
  </si>
  <si>
    <r>
      <t xml:space="preserve">Táille scríbhneora, de réir </t>
    </r>
    <r>
      <rPr>
        <u/>
        <sz val="10"/>
        <rFont val="Arial"/>
        <family val="2"/>
      </rPr>
      <t xml:space="preserve">conartha scríbhneora. Miondealú ar chostais i gcás go mbeadh ní ba mhó ná aon chonradh amháin ann.  </t>
    </r>
  </si>
  <si>
    <r>
      <t xml:space="preserve">Táille Comhairleora Scéil, de réir </t>
    </r>
    <r>
      <rPr>
        <u/>
        <sz val="10"/>
        <rFont val="Arial"/>
        <family val="2"/>
      </rPr>
      <t>conartha Chomhairleora Scéil - (honouraria)</t>
    </r>
  </si>
  <si>
    <r>
      <t xml:space="preserve">Táille Eagarthóra Scripte, de réir </t>
    </r>
    <r>
      <rPr>
        <u/>
        <sz val="10"/>
        <rFont val="Arial"/>
        <family val="2"/>
      </rPr>
      <t>conartha Eagarthóra Scripte.</t>
    </r>
  </si>
  <si>
    <r>
      <t xml:space="preserve">Táillí taighde de réir </t>
    </r>
    <r>
      <rPr>
        <u/>
        <sz val="10"/>
        <rFont val="Arial"/>
        <family val="2"/>
      </rPr>
      <t>conartha Thaighde</t>
    </r>
  </si>
  <si>
    <r>
      <t xml:space="preserve">Sochair imeallacha, de réir </t>
    </r>
    <r>
      <rPr>
        <u/>
        <sz val="10"/>
        <rFont val="Arial"/>
        <family val="2"/>
      </rPr>
      <t>conarthaí</t>
    </r>
  </si>
  <si>
    <t xml:space="preserve">De réir mar a bhaineann siad leis an Scríbhneoireacht/Taighde amháin. </t>
  </si>
  <si>
    <r>
      <rPr>
        <b/>
        <sz val="10"/>
        <rFont val="Arial"/>
        <family val="2"/>
      </rPr>
      <t xml:space="preserve">Nóta d'Iarratasóir Ceanadach: cuir isteach costais forbartha meán digiteach i gcás gur Cuid Meán Digiteach amháin nó níos mó ná Cuid Meán Digiteach amháin iad na critéir choinbhéirseacha. </t>
    </r>
    <r>
      <rPr>
        <sz val="10"/>
        <rFont val="Arial"/>
        <family val="2"/>
      </rPr>
      <t>Ní gá iarratas ar leith a dhéanamh le haghaidh DM sa chás seo, bíodh sin mar atá, d'fhéadfaí miondealú ar na costais a iarraidh ag an gcéim mheasúnachta.</t>
    </r>
  </si>
  <si>
    <t xml:space="preserve">FORBAIRT MHEÁN DIGITEACH </t>
  </si>
  <si>
    <t>Ceannacháin chearta/chéadrogha scéil</t>
  </si>
  <si>
    <t xml:space="preserve">Miondealú ar Bhuiséad léiriúcháin </t>
  </si>
  <si>
    <t>An t-iarratas seo</t>
  </si>
  <si>
    <t xml:space="preserve">STRUCHTÚR AIRGEADAIS </t>
  </si>
  <si>
    <t>Teideal reatha an Tionscadail:</t>
  </si>
  <si>
    <r>
      <rPr>
        <b/>
        <sz val="10"/>
        <rFont val="Arial"/>
        <family val="2"/>
      </rPr>
      <t xml:space="preserve">Le haghaidh Iarratasóir Ceanadach amháin: </t>
    </r>
    <r>
      <rPr>
        <sz val="10"/>
        <rFont val="Arial"/>
        <family val="2"/>
      </rPr>
      <t xml:space="preserve">                              Costais forbraíochta DM</t>
    </r>
    <r>
      <rPr>
        <sz val="10"/>
        <color indexed="10"/>
        <rFont val="Arial"/>
        <family val="2"/>
      </rPr>
      <t xml:space="preserve"> </t>
    </r>
  </si>
  <si>
    <t>Buiséad Caighdeánach Comhfhorbraíochta - EUR €</t>
  </si>
  <si>
    <t xml:space="preserve">€ </t>
  </si>
  <si>
    <t>Síniú:</t>
  </si>
  <si>
    <r>
      <rPr>
        <b/>
        <sz val="9"/>
        <rFont val="Arial"/>
        <family val="2"/>
      </rPr>
      <t xml:space="preserve">Dáta: </t>
    </r>
    <r>
      <rPr>
        <sz val="9"/>
        <rFont val="Arial"/>
        <family val="2"/>
      </rPr>
      <t xml:space="preserve"> </t>
    </r>
  </si>
  <si>
    <t>Lena úsáid i gcomhar leis na Treoirlínte maidir le Dreasacht Chomhfhorbraíochta Ceanada-Éire 2016-2017 le haghaidh tionscadal closamhairc (agus Táillí Léiritheora de chuid an CMF agus Beartas Corparáideach Forchostais le haghaidh Iarratasóirí Ceanadacha)</t>
  </si>
  <si>
    <t>Iarratasóir Ceanadach &amp; Iarratasóir Éireannach:</t>
  </si>
  <si>
    <t>BAI</t>
  </si>
  <si>
    <t>Craoltóir Ceanadach - [Ainm]</t>
  </si>
  <si>
    <t>Craoltóir Éireannach - [Ainm]</t>
  </si>
  <si>
    <t>Costais           Éireannach</t>
  </si>
  <si>
    <t>Ráta Malairte:</t>
  </si>
  <si>
    <t xml:space="preserve">Le haghaidh Iarratasóra Cheanadaigh is gá gurb ionann = agus 20% de na costais dhíreacha.                                                                                                Le haghaidh Iarratasóra Éireannaigh is gá gurb ionann = agus 10% de na costais dhíreacha.                </t>
  </si>
  <si>
    <r>
      <t xml:space="preserve">Le haghaidh Iarratasóra Cheanadaigh is gá gurb ionann = agus 20% de na costais dhíreacha.                                                                                                Le haghaidh Iarratasóra Éireannaigh is gá gurb ionann = agus 5% de na costais dhíreacha.    </t>
    </r>
    <r>
      <rPr>
        <b/>
        <i/>
        <sz val="10"/>
        <color indexed="40"/>
        <rFont val="Arial"/>
        <family val="2"/>
      </rPr>
      <t xml:space="preserve">                </t>
    </r>
  </si>
  <si>
    <r>
      <t xml:space="preserve">Measfar costais a tabhaíodh </t>
    </r>
    <r>
      <rPr>
        <b/>
        <u/>
        <sz val="10"/>
        <rFont val="Arial"/>
        <family val="2"/>
      </rPr>
      <t>suas go dtí 6 mhí roimh an iarratas</t>
    </r>
    <r>
      <rPr>
        <b/>
        <sz val="10"/>
        <rFont val="Arial"/>
        <family val="2"/>
      </rPr>
      <t xml:space="preserve"> a bheith ina gcostais incháilithe faoin Dreasacht. Bíodh sin mar atá, bíonn costas a bhaineann le ceannachán ceart údair incháilithe go cúlghabhálach i rith tréimhse 12 mhí roimh dháta an  taiscthe;</t>
    </r>
  </si>
  <si>
    <t>Buiséad Caighdeánach Comhfhorbraíochta - CDN $</t>
  </si>
  <si>
    <t>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</si>
</sst>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&quot;$&quot;#,##0"/>
    <numFmt numFmtId="167" formatCode="_-[$€-2]\ * #,##0.00_-;\-[$€-2]\ * #,##0.00_-;_-[$€-2]\ * &quot;-&quot;??_-;_-@_-"/>
    <numFmt numFmtId="168" formatCode="[$-1009]d\-mmm\-yyyy;@"/>
    <numFmt numFmtId="169" formatCode="_-[$€-2]\ * #,##0_-;\-[$€-2]\ * #,##0_-;_-[$€-2]\ * &quot;-&quot;??_-;_-@_-"/>
  </numFmts>
  <fonts count="34" x14ac:knownFonts="1">
    <font>
      <sz val="9"/>
      <name val="Helv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4"/>
      <name val="Helv"/>
    </font>
    <font>
      <b/>
      <sz val="16"/>
      <name val="Arial"/>
      <family val="2"/>
    </font>
    <font>
      <sz val="16"/>
      <name val="Arial"/>
      <family val="2"/>
    </font>
    <font>
      <sz val="9"/>
      <name val="Helv"/>
    </font>
    <font>
      <b/>
      <sz val="12"/>
      <name val="Arial"/>
      <family val="2"/>
    </font>
    <font>
      <b/>
      <sz val="12"/>
      <color indexed="9"/>
      <name val="Arial"/>
      <family val="2"/>
    </font>
    <font>
      <b/>
      <sz val="11"/>
      <color indexed="9"/>
      <name val="Arial"/>
      <family val="2"/>
    </font>
    <font>
      <sz val="10"/>
      <name val="Helv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name val="Helv"/>
    </font>
    <font>
      <u/>
      <sz val="10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1"/>
      <name val="Helv"/>
    </font>
    <font>
      <b/>
      <u/>
      <sz val="10"/>
      <name val="Arial"/>
      <family val="2"/>
    </font>
    <font>
      <b/>
      <i/>
      <sz val="10"/>
      <color indexed="40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sz val="10"/>
      <color rgb="FFFF0000"/>
      <name val="Arial"/>
      <family val="2"/>
    </font>
    <font>
      <b/>
      <i/>
      <sz val="14"/>
      <color theme="0"/>
      <name val="Arial"/>
      <family val="2"/>
    </font>
    <font>
      <b/>
      <sz val="10"/>
      <color theme="0"/>
      <name val="Helv"/>
    </font>
    <font>
      <b/>
      <i/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1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4">
    <xf numFmtId="0" fontId="0" fillId="0" borderId="0" xfId="0"/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6" fillId="0" borderId="0" xfId="0" applyFont="1" applyProtection="1">
      <protection hidden="1"/>
    </xf>
    <xf numFmtId="38" fontId="3" fillId="0" borderId="0" xfId="0" applyNumberFormat="1" applyFont="1" applyProtection="1">
      <protection hidden="1"/>
    </xf>
    <xf numFmtId="2" fontId="3" fillId="0" borderId="0" xfId="0" applyNumberFormat="1" applyFont="1" applyProtection="1">
      <protection hidden="1"/>
    </xf>
    <xf numFmtId="0" fontId="8" fillId="0" borderId="0" xfId="0" applyFont="1" applyProtection="1">
      <protection hidden="1"/>
    </xf>
    <xf numFmtId="0" fontId="9" fillId="0" borderId="0" xfId="0" applyFont="1" applyProtection="1">
      <protection hidden="1"/>
    </xf>
    <xf numFmtId="0" fontId="3" fillId="0" borderId="0" xfId="0" applyNumberFormat="1" applyFont="1" applyAlignment="1" applyProtection="1">
      <alignment horizontal="center"/>
      <protection hidden="1"/>
    </xf>
    <xf numFmtId="0" fontId="3" fillId="0" borderId="0" xfId="0" applyFont="1" applyBorder="1" applyProtection="1">
      <protection hidden="1"/>
    </xf>
    <xf numFmtId="2" fontId="3" fillId="0" borderId="0" xfId="0" applyNumberFormat="1" applyFont="1" applyBorder="1" applyProtection="1">
      <protection hidden="1"/>
    </xf>
    <xf numFmtId="0" fontId="11" fillId="0" borderId="0" xfId="0" applyFont="1" applyFill="1" applyBorder="1" applyProtection="1">
      <protection hidden="1"/>
    </xf>
    <xf numFmtId="0" fontId="14" fillId="0" borderId="0" xfId="0" applyFont="1" applyFill="1" applyBorder="1" applyProtection="1">
      <protection hidden="1"/>
    </xf>
    <xf numFmtId="0" fontId="11" fillId="2" borderId="0" xfId="0" applyFont="1" applyFill="1" applyBorder="1" applyProtection="1">
      <protection hidden="1"/>
    </xf>
    <xf numFmtId="0" fontId="12" fillId="2" borderId="0" xfId="0" applyNumberFormat="1" applyFont="1" applyFill="1" applyBorder="1" applyAlignment="1" applyProtection="1">
      <alignment horizontal="left"/>
      <protection hidden="1"/>
    </xf>
    <xf numFmtId="10" fontId="12" fillId="2" borderId="0" xfId="0" applyNumberFormat="1" applyFont="1" applyFill="1" applyBorder="1" applyAlignment="1" applyProtection="1">
      <alignment horizontal="left"/>
      <protection hidden="1"/>
    </xf>
    <xf numFmtId="2" fontId="12" fillId="2" borderId="0" xfId="0" applyNumberFormat="1" applyFont="1" applyFill="1" applyBorder="1" applyAlignment="1" applyProtection="1">
      <alignment horizontal="left"/>
      <protection hidden="1"/>
    </xf>
    <xf numFmtId="0" fontId="13" fillId="2" borderId="0" xfId="0" applyFont="1" applyFill="1" applyBorder="1" applyProtection="1">
      <protection hidden="1"/>
    </xf>
    <xf numFmtId="10" fontId="12" fillId="2" borderId="0" xfId="0" applyNumberFormat="1" applyFont="1" applyFill="1" applyBorder="1" applyAlignment="1" applyProtection="1">
      <alignment horizontal="center"/>
      <protection hidden="1"/>
    </xf>
    <xf numFmtId="2" fontId="12" fillId="2" borderId="0" xfId="0" applyNumberFormat="1" applyFont="1" applyFill="1" applyBorder="1" applyAlignment="1" applyProtection="1">
      <alignment horizontal="center"/>
      <protection hidden="1"/>
    </xf>
    <xf numFmtId="0" fontId="13" fillId="2" borderId="2" xfId="0" applyFont="1" applyFill="1" applyBorder="1" applyProtection="1">
      <protection hidden="1"/>
    </xf>
    <xf numFmtId="0" fontId="11" fillId="2" borderId="1" xfId="0" applyFont="1" applyFill="1" applyBorder="1" applyProtection="1">
      <protection hidden="1"/>
    </xf>
    <xf numFmtId="0" fontId="4" fillId="2" borderId="3" xfId="0" applyNumberFormat="1" applyFont="1" applyFill="1" applyBorder="1" applyAlignment="1" applyProtection="1">
      <alignment horizontal="left"/>
      <protection hidden="1"/>
    </xf>
    <xf numFmtId="0" fontId="4" fillId="2" borderId="4" xfId="0" applyFont="1" applyFill="1" applyBorder="1" applyProtection="1">
      <protection hidden="1"/>
    </xf>
    <xf numFmtId="38" fontId="4" fillId="2" borderId="4" xfId="0" applyNumberFormat="1" applyFont="1" applyFill="1" applyBorder="1" applyAlignment="1" applyProtection="1">
      <alignment horizontal="center"/>
      <protection hidden="1"/>
    </xf>
    <xf numFmtId="10" fontId="4" fillId="2" borderId="4" xfId="0" applyNumberFormat="1" applyFont="1" applyFill="1" applyBorder="1" applyAlignment="1" applyProtection="1">
      <alignment horizontal="center"/>
      <protection hidden="1"/>
    </xf>
    <xf numFmtId="2" fontId="4" fillId="2" borderId="4" xfId="0" applyNumberFormat="1" applyFont="1" applyFill="1" applyBorder="1" applyAlignment="1" applyProtection="1">
      <alignment horizontal="center"/>
      <protection hidden="1"/>
    </xf>
    <xf numFmtId="10" fontId="2" fillId="2" borderId="4" xfId="0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Protection="1">
      <protection hidden="1"/>
    </xf>
    <xf numFmtId="0" fontId="7" fillId="2" borderId="0" xfId="0" applyNumberFormat="1" applyFont="1" applyFill="1" applyBorder="1" applyAlignment="1" applyProtection="1">
      <alignment horizontal="left"/>
      <protection hidden="1"/>
    </xf>
    <xf numFmtId="15" fontId="4" fillId="2" borderId="0" xfId="0" applyNumberFormat="1" applyFont="1" applyFill="1" applyBorder="1" applyAlignment="1" applyProtection="1">
      <alignment horizontal="left"/>
      <protection hidden="1"/>
    </xf>
    <xf numFmtId="0" fontId="5" fillId="0" borderId="0" xfId="0" applyFont="1" applyFill="1" applyProtection="1">
      <protection hidden="1"/>
    </xf>
    <xf numFmtId="0" fontId="1" fillId="0" borderId="5" xfId="0" applyFont="1" applyFill="1" applyBorder="1" applyAlignment="1" applyProtection="1">
      <alignment vertical="top"/>
      <protection hidden="1"/>
    </xf>
    <xf numFmtId="38" fontId="1" fillId="0" borderId="5" xfId="0" applyNumberFormat="1" applyFont="1" applyFill="1" applyBorder="1" applyAlignment="1" applyProtection="1">
      <alignment horizontal="right" vertical="top"/>
      <protection hidden="1"/>
    </xf>
    <xf numFmtId="0" fontId="4" fillId="0" borderId="5" xfId="0" applyFont="1" applyFill="1" applyBorder="1" applyAlignment="1" applyProtection="1">
      <alignment vertical="top"/>
      <protection hidden="1"/>
    </xf>
    <xf numFmtId="2" fontId="1" fillId="0" borderId="5" xfId="0" applyNumberFormat="1" applyFont="1" applyFill="1" applyBorder="1" applyAlignment="1" applyProtection="1">
      <alignment vertical="top"/>
      <protection hidden="1"/>
    </xf>
    <xf numFmtId="164" fontId="4" fillId="0" borderId="5" xfId="0" applyNumberFormat="1" applyFont="1" applyFill="1" applyBorder="1" applyAlignment="1" applyProtection="1">
      <alignment horizontal="right" vertical="top"/>
      <protection hidden="1"/>
    </xf>
    <xf numFmtId="164" fontId="1" fillId="0" borderId="5" xfId="0" applyNumberFormat="1" applyFont="1" applyFill="1" applyBorder="1" applyAlignment="1" applyProtection="1">
      <alignment horizontal="right" vertical="top"/>
    </xf>
    <xf numFmtId="2" fontId="4" fillId="0" borderId="5" xfId="0" applyNumberFormat="1" applyFont="1" applyFill="1" applyBorder="1" applyAlignment="1" applyProtection="1">
      <alignment vertical="top"/>
      <protection hidden="1"/>
    </xf>
    <xf numFmtId="2" fontId="1" fillId="3" borderId="0" xfId="0" applyNumberFormat="1" applyFont="1" applyFill="1" applyBorder="1" applyAlignment="1" applyProtection="1">
      <alignment horizontal="center" vertical="top"/>
      <protection hidden="1"/>
    </xf>
    <xf numFmtId="0" fontId="1" fillId="3" borderId="0" xfId="0" applyFont="1" applyFill="1" applyBorder="1" applyAlignment="1" applyProtection="1">
      <alignment vertical="center" wrapText="1"/>
      <protection hidden="1"/>
    </xf>
    <xf numFmtId="2" fontId="1" fillId="3" borderId="0" xfId="0" applyNumberFormat="1" applyFont="1" applyFill="1" applyBorder="1" applyAlignment="1" applyProtection="1">
      <alignment horizontal="left"/>
      <protection hidden="1"/>
    </xf>
    <xf numFmtId="2" fontId="23" fillId="0" borderId="5" xfId="0" applyNumberFormat="1" applyFont="1" applyFill="1" applyBorder="1" applyAlignment="1" applyProtection="1">
      <alignment vertical="top" wrapText="1"/>
      <protection hidden="1"/>
    </xf>
    <xf numFmtId="38" fontId="1" fillId="0" borderId="6" xfId="0" applyNumberFormat="1" applyFont="1" applyFill="1" applyBorder="1" applyAlignment="1" applyProtection="1">
      <alignment horizontal="right" vertical="top"/>
      <protection hidden="1"/>
    </xf>
    <xf numFmtId="10" fontId="1" fillId="0" borderId="5" xfId="0" applyNumberFormat="1" applyFont="1" applyFill="1" applyBorder="1" applyAlignment="1" applyProtection="1">
      <alignment horizontal="center" vertical="top"/>
      <protection hidden="1"/>
    </xf>
    <xf numFmtId="10" fontId="4" fillId="0" borderId="5" xfId="0" applyNumberFormat="1" applyFont="1" applyFill="1" applyBorder="1" applyAlignment="1" applyProtection="1">
      <alignment horizontal="center" vertical="top"/>
      <protection hidden="1"/>
    </xf>
    <xf numFmtId="0" fontId="1" fillId="0" borderId="5" xfId="0" applyFont="1" applyFill="1" applyBorder="1" applyAlignment="1" applyProtection="1">
      <alignment horizontal="center" vertical="top"/>
      <protection hidden="1"/>
    </xf>
    <xf numFmtId="2" fontId="4" fillId="4" borderId="5" xfId="0" applyNumberFormat="1" applyFont="1" applyFill="1" applyBorder="1" applyAlignment="1" applyProtection="1">
      <alignment vertical="top"/>
      <protection hidden="1"/>
    </xf>
    <xf numFmtId="0" fontId="4" fillId="3" borderId="0" xfId="0" applyFont="1" applyFill="1" applyBorder="1" applyAlignment="1" applyProtection="1">
      <alignment vertical="center"/>
      <protection hidden="1"/>
    </xf>
    <xf numFmtId="0" fontId="4" fillId="3" borderId="0" xfId="0" applyFont="1" applyFill="1" applyBorder="1" applyAlignment="1" applyProtection="1">
      <alignment horizontal="left" vertical="center"/>
      <protection hidden="1"/>
    </xf>
    <xf numFmtId="0" fontId="15" fillId="5" borderId="6" xfId="0" applyNumberFormat="1" applyFont="1" applyFill="1" applyBorder="1" applyAlignment="1" applyProtection="1">
      <alignment horizontal="left"/>
      <protection hidden="1"/>
    </xf>
    <xf numFmtId="0" fontId="15" fillId="5" borderId="5" xfId="0" applyNumberFormat="1" applyFont="1" applyFill="1" applyBorder="1" applyAlignment="1" applyProtection="1">
      <alignment horizontal="left"/>
      <protection hidden="1"/>
    </xf>
    <xf numFmtId="38" fontId="28" fillId="5" borderId="5" xfId="0" applyNumberFormat="1" applyFont="1" applyFill="1" applyBorder="1" applyAlignment="1" applyProtection="1">
      <alignment horizontal="center" vertical="center" wrapText="1"/>
      <protection hidden="1"/>
    </xf>
    <xf numFmtId="0" fontId="17" fillId="5" borderId="5" xfId="0" applyNumberFormat="1" applyFont="1" applyFill="1" applyBorder="1" applyAlignment="1" applyProtection="1">
      <alignment horizontal="center" vertical="center"/>
      <protection hidden="1"/>
    </xf>
    <xf numFmtId="38" fontId="28" fillId="5" borderId="7" xfId="0" applyNumberFormat="1" applyFont="1" applyFill="1" applyBorder="1" applyAlignment="1" applyProtection="1">
      <alignment horizontal="center" vertical="center" wrapText="1"/>
      <protection hidden="1"/>
    </xf>
    <xf numFmtId="0" fontId="16" fillId="5" borderId="6" xfId="0" applyNumberFormat="1" applyFont="1" applyFill="1" applyBorder="1" applyAlignment="1" applyProtection="1">
      <alignment horizontal="left" vertical="center"/>
      <protection hidden="1"/>
    </xf>
    <xf numFmtId="0" fontId="29" fillId="5" borderId="5" xfId="0" applyNumberFormat="1" applyFont="1" applyFill="1" applyBorder="1" applyAlignment="1" applyProtection="1">
      <alignment horizontal="center" vertical="top"/>
      <protection hidden="1"/>
    </xf>
    <xf numFmtId="0" fontId="4" fillId="0" borderId="5" xfId="0" applyFont="1" applyFill="1" applyBorder="1" applyAlignment="1" applyProtection="1">
      <alignment horizontal="center" vertical="top"/>
      <protection hidden="1"/>
    </xf>
    <xf numFmtId="2" fontId="4" fillId="0" borderId="5" xfId="0" applyNumberFormat="1" applyFont="1" applyFill="1" applyBorder="1" applyAlignment="1" applyProtection="1">
      <alignment horizontal="left" vertical="center"/>
      <protection hidden="1"/>
    </xf>
    <xf numFmtId="10" fontId="4" fillId="0" borderId="5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vertical="center"/>
      <protection hidden="1"/>
    </xf>
    <xf numFmtId="2" fontId="3" fillId="0" borderId="0" xfId="0" applyNumberFormat="1" applyFont="1" applyAlignment="1" applyProtection="1">
      <alignment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2" fontId="1" fillId="0" borderId="5" xfId="0" applyNumberFormat="1" applyFont="1" applyFill="1" applyBorder="1" applyAlignment="1" applyProtection="1">
      <alignment horizontal="center" vertical="center"/>
      <protection hidden="1"/>
    </xf>
    <xf numFmtId="2" fontId="4" fillId="0" borderId="5" xfId="0" applyNumberFormat="1" applyFont="1" applyFill="1" applyBorder="1" applyAlignment="1" applyProtection="1">
      <alignment horizontal="center" vertical="center"/>
      <protection hidden="1"/>
    </xf>
    <xf numFmtId="0" fontId="4" fillId="0" borderId="6" xfId="0" applyFont="1" applyFill="1" applyBorder="1" applyAlignment="1" applyProtection="1">
      <alignment vertical="top"/>
      <protection hidden="1"/>
    </xf>
    <xf numFmtId="10" fontId="1" fillId="0" borderId="6" xfId="0" applyNumberFormat="1" applyFont="1" applyFill="1" applyBorder="1" applyAlignment="1" applyProtection="1">
      <alignment horizontal="center" vertical="top"/>
      <protection hidden="1"/>
    </xf>
    <xf numFmtId="10" fontId="1" fillId="0" borderId="8" xfId="0" applyNumberFormat="1" applyFont="1" applyFill="1" applyBorder="1" applyAlignment="1" applyProtection="1">
      <alignment horizontal="center" vertical="top"/>
      <protection hidden="1"/>
    </xf>
    <xf numFmtId="2" fontId="4" fillId="0" borderId="6" xfId="0" applyNumberFormat="1" applyFont="1" applyFill="1" applyBorder="1" applyAlignment="1" applyProtection="1">
      <alignment horizontal="center" vertical="center"/>
      <protection hidden="1"/>
    </xf>
    <xf numFmtId="0" fontId="4" fillId="6" borderId="5" xfId="0" applyFont="1" applyFill="1" applyBorder="1" applyAlignment="1" applyProtection="1">
      <alignment vertical="top"/>
      <protection hidden="1"/>
    </xf>
    <xf numFmtId="2" fontId="20" fillId="7" borderId="5" xfId="0" applyNumberFormat="1" applyFont="1" applyFill="1" applyBorder="1" applyAlignment="1" applyProtection="1">
      <alignment vertical="top"/>
      <protection hidden="1"/>
    </xf>
    <xf numFmtId="10" fontId="1" fillId="7" borderId="5" xfId="2" applyNumberFormat="1" applyFont="1" applyFill="1" applyBorder="1" applyAlignment="1" applyProtection="1">
      <alignment horizontal="right" vertical="top"/>
      <protection hidden="1"/>
    </xf>
    <xf numFmtId="10" fontId="1" fillId="7" borderId="5" xfId="0" applyNumberFormat="1" applyFont="1" applyFill="1" applyBorder="1" applyAlignment="1" applyProtection="1">
      <alignment horizontal="center" vertical="top"/>
      <protection hidden="1"/>
    </xf>
    <xf numFmtId="10" fontId="1" fillId="7" borderId="5" xfId="0" applyNumberFormat="1" applyFont="1" applyFill="1" applyBorder="1" applyAlignment="1" applyProtection="1">
      <alignment horizontal="right" vertical="top"/>
      <protection hidden="1"/>
    </xf>
    <xf numFmtId="10" fontId="1" fillId="7" borderId="5" xfId="2" applyNumberFormat="1" applyFont="1" applyFill="1" applyBorder="1" applyAlignment="1" applyProtection="1">
      <alignment horizontal="right" vertical="center"/>
      <protection hidden="1"/>
    </xf>
    <xf numFmtId="10" fontId="1" fillId="7" borderId="5" xfId="0" applyNumberFormat="1" applyFont="1" applyFill="1" applyBorder="1" applyAlignment="1" applyProtection="1">
      <alignment horizontal="center" vertical="center"/>
      <protection hidden="1"/>
    </xf>
    <xf numFmtId="10" fontId="1" fillId="7" borderId="5" xfId="0" applyNumberFormat="1" applyFont="1" applyFill="1" applyBorder="1" applyAlignment="1" applyProtection="1">
      <alignment horizontal="right" vertical="center"/>
      <protection hidden="1"/>
    </xf>
    <xf numFmtId="2" fontId="1" fillId="7" borderId="5" xfId="0" applyNumberFormat="1" applyFont="1" applyFill="1" applyBorder="1" applyAlignment="1" applyProtection="1">
      <alignment horizontal="center" vertical="center"/>
      <protection hidden="1"/>
    </xf>
    <xf numFmtId="0" fontId="4" fillId="7" borderId="5" xfId="0" applyFont="1" applyFill="1" applyBorder="1" applyAlignment="1" applyProtection="1">
      <alignment vertical="top"/>
      <protection hidden="1"/>
    </xf>
    <xf numFmtId="0" fontId="30" fillId="7" borderId="5" xfId="0" applyFont="1" applyFill="1" applyBorder="1" applyAlignment="1" applyProtection="1">
      <alignment vertical="center" wrapText="1"/>
      <protection hidden="1"/>
    </xf>
    <xf numFmtId="10" fontId="1" fillId="0" borderId="9" xfId="0" applyNumberFormat="1" applyFont="1" applyFill="1" applyBorder="1" applyAlignment="1" applyProtection="1">
      <alignment horizontal="center" vertical="top"/>
      <protection hidden="1"/>
    </xf>
    <xf numFmtId="10" fontId="1" fillId="7" borderId="9" xfId="0" applyNumberFormat="1" applyFont="1" applyFill="1" applyBorder="1" applyAlignment="1" applyProtection="1">
      <alignment horizontal="center" vertical="center"/>
      <protection hidden="1"/>
    </xf>
    <xf numFmtId="0" fontId="28" fillId="5" borderId="10" xfId="0" applyFont="1" applyFill="1" applyBorder="1" applyAlignment="1" applyProtection="1">
      <alignment horizontal="center" vertical="center"/>
      <protection hidden="1"/>
    </xf>
    <xf numFmtId="10" fontId="1" fillId="2" borderId="8" xfId="0" applyNumberFormat="1" applyFont="1" applyFill="1" applyBorder="1" applyAlignment="1" applyProtection="1">
      <alignment vertical="top"/>
      <protection hidden="1"/>
    </xf>
    <xf numFmtId="10" fontId="4" fillId="0" borderId="9" xfId="0" applyNumberFormat="1" applyFont="1" applyFill="1" applyBorder="1" applyAlignment="1" applyProtection="1">
      <alignment horizontal="center" vertical="top"/>
      <protection hidden="1"/>
    </xf>
    <xf numFmtId="10" fontId="1" fillId="0" borderId="9" xfId="0" applyNumberFormat="1" applyFont="1" applyBorder="1" applyAlignment="1" applyProtection="1">
      <alignment horizontal="center" vertical="top"/>
      <protection hidden="1"/>
    </xf>
    <xf numFmtId="0" fontId="1" fillId="0" borderId="9" xfId="0" applyFont="1" applyFill="1" applyBorder="1" applyAlignment="1" applyProtection="1">
      <alignment horizontal="center" vertical="top"/>
      <protection hidden="1"/>
    </xf>
    <xf numFmtId="10" fontId="1" fillId="7" borderId="9" xfId="0" applyNumberFormat="1" applyFont="1" applyFill="1" applyBorder="1" applyAlignment="1" applyProtection="1">
      <alignment horizontal="center" vertical="top"/>
      <protection hidden="1"/>
    </xf>
    <xf numFmtId="10" fontId="4" fillId="0" borderId="9" xfId="0" applyNumberFormat="1" applyFont="1" applyFill="1" applyBorder="1" applyAlignment="1" applyProtection="1">
      <alignment horizontal="center" vertical="center"/>
      <protection hidden="1"/>
    </xf>
    <xf numFmtId="10" fontId="1" fillId="2" borderId="11" xfId="0" applyNumberFormat="1" applyFont="1" applyFill="1" applyBorder="1" applyAlignment="1" applyProtection="1">
      <alignment vertical="top"/>
      <protection hidden="1"/>
    </xf>
    <xf numFmtId="10" fontId="1" fillId="0" borderId="12" xfId="0" applyNumberFormat="1" applyFont="1" applyFill="1" applyBorder="1" applyAlignment="1" applyProtection="1">
      <alignment horizontal="center" vertical="top"/>
      <protection hidden="1"/>
    </xf>
    <xf numFmtId="0" fontId="31" fillId="8" borderId="14" xfId="0" applyFont="1" applyFill="1" applyBorder="1" applyAlignment="1" applyProtection="1">
      <alignment horizontal="center" vertical="center"/>
      <protection hidden="1"/>
    </xf>
    <xf numFmtId="0" fontId="1" fillId="3" borderId="16" xfId="0" applyFont="1" applyFill="1" applyBorder="1" applyAlignment="1" applyProtection="1">
      <alignment vertical="center"/>
      <protection hidden="1"/>
    </xf>
    <xf numFmtId="0" fontId="1" fillId="2" borderId="4" xfId="0" applyFont="1" applyFill="1" applyBorder="1" applyProtection="1">
      <protection hidden="1"/>
    </xf>
    <xf numFmtId="0" fontId="1" fillId="2" borderId="17" xfId="0" applyFont="1" applyFill="1" applyBorder="1" applyProtection="1">
      <protection hidden="1"/>
    </xf>
    <xf numFmtId="0" fontId="1" fillId="2" borderId="0" xfId="0" applyNumberFormat="1" applyFont="1" applyFill="1" applyBorder="1" applyAlignment="1" applyProtection="1">
      <alignment horizontal="center"/>
      <protection hidden="1"/>
    </xf>
    <xf numFmtId="38" fontId="1" fillId="2" borderId="0" xfId="0" applyNumberFormat="1" applyFont="1" applyFill="1" applyBorder="1" applyAlignment="1" applyProtection="1">
      <alignment horizontal="center"/>
      <protection hidden="1"/>
    </xf>
    <xf numFmtId="10" fontId="1" fillId="2" borderId="0" xfId="0" applyNumberFormat="1" applyFont="1" applyFill="1" applyBorder="1" applyAlignment="1" applyProtection="1">
      <alignment horizontal="center"/>
      <protection hidden="1"/>
    </xf>
    <xf numFmtId="2" fontId="1" fillId="2" borderId="18" xfId="0" applyNumberFormat="1" applyFont="1" applyFill="1" applyBorder="1" applyAlignment="1" applyProtection="1">
      <alignment horizontal="center"/>
      <protection hidden="1"/>
    </xf>
    <xf numFmtId="2" fontId="3" fillId="3" borderId="0" xfId="0" applyNumberFormat="1" applyFont="1" applyFill="1" applyProtection="1">
      <protection hidden="1"/>
    </xf>
    <xf numFmtId="0" fontId="3" fillId="3" borderId="0" xfId="0" applyFont="1" applyFill="1" applyProtection="1">
      <protection hidden="1"/>
    </xf>
    <xf numFmtId="2" fontId="3" fillId="3" borderId="0" xfId="0" applyNumberFormat="1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38" fontId="19" fillId="3" borderId="0" xfId="0" applyNumberFormat="1" applyFont="1" applyFill="1" applyBorder="1" applyAlignment="1" applyProtection="1">
      <alignment horizontal="center"/>
      <protection hidden="1"/>
    </xf>
    <xf numFmtId="0" fontId="5" fillId="3" borderId="0" xfId="0" applyFont="1" applyFill="1" applyBorder="1" applyAlignment="1" applyProtection="1">
      <alignment horizontal="center"/>
      <protection hidden="1"/>
    </xf>
    <xf numFmtId="166" fontId="1" fillId="3" borderId="0" xfId="0" applyNumberFormat="1" applyFont="1" applyFill="1" applyBorder="1" applyAlignment="1" applyProtection="1">
      <alignment horizontal="right"/>
      <protection hidden="1"/>
    </xf>
    <xf numFmtId="10" fontId="9" fillId="3" borderId="0" xfId="0" applyNumberFormat="1" applyFont="1" applyFill="1" applyBorder="1" applyAlignment="1" applyProtection="1">
      <alignment horizontal="left"/>
      <protection hidden="1"/>
    </xf>
    <xf numFmtId="164" fontId="1" fillId="3" borderId="0" xfId="0" applyNumberFormat="1" applyFont="1" applyFill="1" applyBorder="1" applyAlignment="1" applyProtection="1">
      <alignment horizontal="right"/>
      <protection hidden="1"/>
    </xf>
    <xf numFmtId="10" fontId="3" fillId="3" borderId="0" xfId="0" applyNumberFormat="1" applyFont="1" applyFill="1" applyBorder="1" applyAlignment="1" applyProtection="1">
      <alignment horizontal="center"/>
      <protection hidden="1"/>
    </xf>
    <xf numFmtId="10" fontId="9" fillId="3" borderId="0" xfId="0" applyNumberFormat="1" applyFont="1" applyFill="1" applyBorder="1" applyAlignment="1" applyProtection="1">
      <alignment horizontal="center"/>
      <protection hidden="1"/>
    </xf>
    <xf numFmtId="164" fontId="4" fillId="3" borderId="0" xfId="0" applyNumberFormat="1" applyFont="1" applyFill="1" applyBorder="1" applyAlignment="1" applyProtection="1">
      <alignment horizontal="right"/>
      <protection hidden="1"/>
    </xf>
    <xf numFmtId="10" fontId="2" fillId="3" borderId="0" xfId="0" applyNumberFormat="1" applyFont="1" applyFill="1" applyBorder="1" applyAlignment="1" applyProtection="1">
      <alignment horizontal="center"/>
      <protection hidden="1"/>
    </xf>
    <xf numFmtId="2" fontId="2" fillId="3" borderId="0" xfId="0" applyNumberFormat="1" applyFont="1" applyFill="1" applyBorder="1" applyProtection="1">
      <protection hidden="1"/>
    </xf>
    <xf numFmtId="2" fontId="1" fillId="3" borderId="0" xfId="0" applyNumberFormat="1" applyFont="1" applyFill="1" applyBorder="1" applyProtection="1">
      <protection hidden="1"/>
    </xf>
    <xf numFmtId="0" fontId="15" fillId="3" borderId="0" xfId="0" applyNumberFormat="1" applyFont="1" applyFill="1" applyBorder="1" applyAlignment="1" applyProtection="1">
      <alignment horizontal="left"/>
      <protection hidden="1"/>
    </xf>
    <xf numFmtId="0" fontId="4" fillId="3" borderId="0" xfId="0" applyNumberFormat="1" applyFont="1" applyFill="1" applyBorder="1" applyAlignment="1" applyProtection="1">
      <alignment horizontal="left"/>
      <protection hidden="1"/>
    </xf>
    <xf numFmtId="0" fontId="4" fillId="3" borderId="0" xfId="0" applyNumberFormat="1" applyFont="1" applyFill="1" applyBorder="1" applyAlignment="1" applyProtection="1">
      <alignment horizontal="center"/>
      <protection hidden="1"/>
    </xf>
    <xf numFmtId="38" fontId="28" fillId="5" borderId="5" xfId="0" applyNumberFormat="1" applyFont="1" applyFill="1" applyBorder="1" applyAlignment="1" applyProtection="1">
      <alignment horizontal="center"/>
      <protection hidden="1"/>
    </xf>
    <xf numFmtId="0" fontId="17" fillId="5" borderId="19" xfId="0" applyNumberFormat="1" applyFont="1" applyFill="1" applyBorder="1" applyAlignment="1" applyProtection="1">
      <alignment horizontal="center"/>
      <protection hidden="1"/>
    </xf>
    <xf numFmtId="2" fontId="5" fillId="3" borderId="20" xfId="0" applyNumberFormat="1" applyFont="1" applyFill="1" applyBorder="1" applyProtection="1">
      <protection hidden="1"/>
    </xf>
    <xf numFmtId="10" fontId="5" fillId="3" borderId="19" xfId="0" applyNumberFormat="1" applyFont="1" applyFill="1" applyBorder="1" applyAlignment="1" applyProtection="1">
      <alignment horizontal="center"/>
      <protection hidden="1"/>
    </xf>
    <xf numFmtId="2" fontId="7" fillId="3" borderId="21" xfId="0" applyNumberFormat="1" applyFont="1" applyFill="1" applyBorder="1" applyProtection="1">
      <protection hidden="1"/>
    </xf>
    <xf numFmtId="10" fontId="7" fillId="3" borderId="22" xfId="0" applyNumberFormat="1" applyFont="1" applyFill="1" applyBorder="1" applyAlignment="1" applyProtection="1">
      <alignment horizontal="center"/>
      <protection hidden="1"/>
    </xf>
    <xf numFmtId="167" fontId="5" fillId="3" borderId="5" xfId="0" applyNumberFormat="1" applyFont="1" applyFill="1" applyBorder="1" applyAlignment="1" applyProtection="1">
      <alignment horizontal="right"/>
      <protection locked="0"/>
    </xf>
    <xf numFmtId="0" fontId="26" fillId="3" borderId="0" xfId="0" applyFont="1" applyFill="1" applyBorder="1" applyAlignment="1" applyProtection="1">
      <alignment horizontal="left" vertical="center"/>
      <protection hidden="1"/>
    </xf>
    <xf numFmtId="0" fontId="3" fillId="0" borderId="25" xfId="0" applyFont="1" applyBorder="1" applyProtection="1">
      <protection hidden="1"/>
    </xf>
    <xf numFmtId="2" fontId="1" fillId="2" borderId="0" xfId="0" applyNumberFormat="1" applyFont="1" applyFill="1" applyBorder="1" applyAlignment="1" applyProtection="1">
      <alignment horizontal="center"/>
      <protection hidden="1"/>
    </xf>
    <xf numFmtId="169" fontId="1" fillId="0" borderId="5" xfId="0" applyNumberFormat="1" applyFont="1" applyFill="1" applyBorder="1" applyAlignment="1" applyProtection="1">
      <alignment horizontal="right" vertical="top"/>
      <protection locked="0"/>
    </xf>
    <xf numFmtId="169" fontId="4" fillId="0" borderId="5" xfId="0" applyNumberFormat="1" applyFont="1" applyFill="1" applyBorder="1" applyAlignment="1" applyProtection="1">
      <alignment horizontal="right" vertical="top"/>
      <protection hidden="1"/>
    </xf>
    <xf numFmtId="169" fontId="23" fillId="4" borderId="12" xfId="0" applyNumberFormat="1" applyFont="1" applyFill="1" applyBorder="1" applyAlignment="1" applyProtection="1">
      <alignment horizontal="center" vertical="top"/>
      <protection hidden="1"/>
    </xf>
    <xf numFmtId="169" fontId="10" fillId="4" borderId="12" xfId="0" applyNumberFormat="1" applyFont="1" applyFill="1" applyBorder="1" applyAlignment="1" applyProtection="1">
      <alignment horizontal="center" vertical="top"/>
      <protection hidden="1"/>
    </xf>
    <xf numFmtId="169" fontId="23" fillId="0" borderId="12" xfId="0" applyNumberFormat="1" applyFont="1" applyFill="1" applyBorder="1" applyAlignment="1" applyProtection="1">
      <alignment horizontal="center" vertical="top"/>
      <protection hidden="1"/>
    </xf>
    <xf numFmtId="169" fontId="23" fillId="4" borderId="12" xfId="0" applyNumberFormat="1" applyFont="1" applyFill="1" applyBorder="1" applyAlignment="1" applyProtection="1">
      <alignment horizontal="center" vertical="center"/>
      <protection hidden="1"/>
    </xf>
    <xf numFmtId="169" fontId="10" fillId="4" borderId="12" xfId="0" applyNumberFormat="1" applyFont="1" applyFill="1" applyBorder="1" applyAlignment="1" applyProtection="1">
      <alignment horizontal="center" vertical="center"/>
      <protection hidden="1"/>
    </xf>
    <xf numFmtId="169" fontId="23" fillId="0" borderId="11" xfId="0" applyNumberFormat="1" applyFont="1" applyFill="1" applyBorder="1" applyAlignment="1" applyProtection="1">
      <alignment horizontal="center" vertical="top"/>
      <protection hidden="1"/>
    </xf>
    <xf numFmtId="169" fontId="10" fillId="0" borderId="12" xfId="0" applyNumberFormat="1" applyFont="1" applyFill="1" applyBorder="1" applyAlignment="1" applyProtection="1">
      <alignment horizontal="center" vertical="top"/>
      <protection hidden="1"/>
    </xf>
    <xf numFmtId="169" fontId="23" fillId="0" borderId="12" xfId="0" applyNumberFormat="1" applyFont="1" applyBorder="1" applyAlignment="1" applyProtection="1">
      <alignment horizontal="center" vertical="top"/>
      <protection hidden="1"/>
    </xf>
    <xf numFmtId="169" fontId="23" fillId="4" borderId="12" xfId="2" applyNumberFormat="1" applyFont="1" applyFill="1" applyBorder="1" applyAlignment="1" applyProtection="1">
      <alignment horizontal="center" vertical="top"/>
      <protection hidden="1"/>
    </xf>
    <xf numFmtId="169" fontId="23" fillId="0" borderId="12" xfId="0" applyNumberFormat="1" applyFont="1" applyFill="1" applyBorder="1" applyAlignment="1" applyProtection="1">
      <alignment horizontal="center" vertical="center"/>
      <protection hidden="1"/>
    </xf>
    <xf numFmtId="169" fontId="10" fillId="4" borderId="26" xfId="0" applyNumberFormat="1" applyFont="1" applyFill="1" applyBorder="1" applyAlignment="1" applyProtection="1">
      <alignment horizontal="center" vertical="center"/>
      <protection hidden="1"/>
    </xf>
    <xf numFmtId="169" fontId="1" fillId="7" borderId="5" xfId="0" applyNumberFormat="1" applyFont="1" applyFill="1" applyBorder="1" applyAlignment="1" applyProtection="1">
      <alignment horizontal="right" vertical="center"/>
      <protection locked="0"/>
    </xf>
    <xf numFmtId="169" fontId="1" fillId="0" borderId="6" xfId="0" applyNumberFormat="1" applyFont="1" applyFill="1" applyBorder="1" applyAlignment="1" applyProtection="1">
      <alignment horizontal="right" vertical="top"/>
      <protection hidden="1"/>
    </xf>
    <xf numFmtId="169" fontId="1" fillId="0" borderId="5" xfId="0" applyNumberFormat="1" applyFont="1" applyFill="1" applyBorder="1" applyAlignment="1" applyProtection="1">
      <alignment vertical="top"/>
      <protection hidden="1"/>
    </xf>
    <xf numFmtId="169" fontId="4" fillId="0" borderId="5" xfId="0" applyNumberFormat="1" applyFont="1" applyFill="1" applyBorder="1" applyAlignment="1" applyProtection="1">
      <alignment vertical="top"/>
      <protection hidden="1"/>
    </xf>
    <xf numFmtId="169" fontId="23" fillId="0" borderId="5" xfId="0" applyNumberFormat="1" applyFont="1" applyFill="1" applyBorder="1" applyAlignment="1" applyProtection="1">
      <alignment horizontal="right" vertical="top"/>
      <protection locked="0"/>
    </xf>
    <xf numFmtId="169" fontId="1" fillId="0" borderId="5" xfId="1" applyNumberFormat="1" applyFont="1" applyFill="1" applyBorder="1" applyAlignment="1" applyProtection="1">
      <alignment horizontal="right" vertical="top"/>
      <protection locked="0"/>
    </xf>
    <xf numFmtId="10" fontId="4" fillId="0" borderId="9" xfId="0" applyNumberFormat="1" applyFont="1" applyBorder="1" applyAlignment="1" applyProtection="1">
      <alignment horizontal="center" vertical="top"/>
      <protection hidden="1"/>
    </xf>
    <xf numFmtId="0" fontId="1" fillId="3" borderId="15" xfId="0" applyFont="1" applyFill="1" applyBorder="1" applyAlignment="1" applyProtection="1">
      <alignment vertical="center"/>
      <protection hidden="1"/>
    </xf>
    <xf numFmtId="165" fontId="1" fillId="0" borderId="5" xfId="1" applyFont="1" applyFill="1" applyBorder="1" applyAlignment="1" applyProtection="1">
      <alignment horizontal="right" vertical="top"/>
      <protection locked="0"/>
    </xf>
    <xf numFmtId="165" fontId="4" fillId="0" borderId="5" xfId="1" applyFont="1" applyFill="1" applyBorder="1" applyAlignment="1" applyProtection="1">
      <alignment horizontal="right" vertical="top"/>
      <protection hidden="1"/>
    </xf>
    <xf numFmtId="165" fontId="1" fillId="0" borderId="5" xfId="1" applyFont="1" applyFill="1" applyBorder="1" applyAlignment="1" applyProtection="1">
      <alignment horizontal="right" vertical="top"/>
      <protection hidden="1"/>
    </xf>
    <xf numFmtId="165" fontId="1" fillId="0" borderId="5" xfId="1" applyFont="1" applyFill="1" applyBorder="1" applyAlignment="1" applyProtection="1">
      <alignment horizontal="right" vertical="top"/>
    </xf>
    <xf numFmtId="165" fontId="1" fillId="7" borderId="5" xfId="1" applyFont="1" applyFill="1" applyBorder="1" applyAlignment="1" applyProtection="1">
      <alignment horizontal="right" vertical="center"/>
      <protection locked="0"/>
    </xf>
    <xf numFmtId="165" fontId="1" fillId="0" borderId="6" xfId="1" applyFont="1" applyFill="1" applyBorder="1" applyAlignment="1" applyProtection="1">
      <alignment horizontal="right" vertical="top"/>
      <protection hidden="1"/>
    </xf>
    <xf numFmtId="165" fontId="1" fillId="0" borderId="5" xfId="1" applyFont="1" applyFill="1" applyBorder="1" applyAlignment="1" applyProtection="1">
      <alignment vertical="top"/>
      <protection hidden="1"/>
    </xf>
    <xf numFmtId="165" fontId="4" fillId="0" borderId="5" xfId="1" applyFont="1" applyFill="1" applyBorder="1" applyAlignment="1" applyProtection="1">
      <alignment vertical="top"/>
      <protection hidden="1"/>
    </xf>
    <xf numFmtId="165" fontId="23" fillId="0" borderId="5" xfId="1" applyFont="1" applyFill="1" applyBorder="1" applyAlignment="1" applyProtection="1">
      <alignment horizontal="right" vertical="top"/>
      <protection locked="0"/>
    </xf>
    <xf numFmtId="165" fontId="23" fillId="4" borderId="12" xfId="1" applyFont="1" applyFill="1" applyBorder="1" applyAlignment="1" applyProtection="1">
      <alignment horizontal="center" vertical="top"/>
      <protection hidden="1"/>
    </xf>
    <xf numFmtId="165" fontId="10" fillId="4" borderId="12" xfId="1" applyFont="1" applyFill="1" applyBorder="1" applyAlignment="1" applyProtection="1">
      <alignment horizontal="center" vertical="top"/>
      <protection hidden="1"/>
    </xf>
    <xf numFmtId="165" fontId="23" fillId="0" borderId="12" xfId="1" applyFont="1" applyFill="1" applyBorder="1" applyAlignment="1" applyProtection="1">
      <alignment horizontal="center" vertical="top"/>
      <protection hidden="1"/>
    </xf>
    <xf numFmtId="165" fontId="23" fillId="4" borderId="12" xfId="1" applyFont="1" applyFill="1" applyBorder="1" applyAlignment="1" applyProtection="1">
      <alignment horizontal="center" vertical="center"/>
      <protection hidden="1"/>
    </xf>
    <xf numFmtId="165" fontId="10" fillId="4" borderId="12" xfId="1" applyFont="1" applyFill="1" applyBorder="1" applyAlignment="1" applyProtection="1">
      <alignment horizontal="center" vertical="center"/>
      <protection hidden="1"/>
    </xf>
    <xf numFmtId="165" fontId="23" fillId="0" borderId="11" xfId="1" applyFont="1" applyFill="1" applyBorder="1" applyAlignment="1" applyProtection="1">
      <alignment horizontal="center" vertical="top"/>
      <protection hidden="1"/>
    </xf>
    <xf numFmtId="165" fontId="10" fillId="0" borderId="12" xfId="1" applyFont="1" applyFill="1" applyBorder="1" applyAlignment="1" applyProtection="1">
      <alignment horizontal="center" vertical="top"/>
      <protection hidden="1"/>
    </xf>
    <xf numFmtId="165" fontId="23" fillId="0" borderId="12" xfId="1" applyFont="1" applyBorder="1" applyAlignment="1" applyProtection="1">
      <alignment horizontal="center" vertical="top"/>
      <protection hidden="1"/>
    </xf>
    <xf numFmtId="165" fontId="23" fillId="0" borderId="12" xfId="1" applyFont="1" applyFill="1" applyBorder="1" applyAlignment="1" applyProtection="1">
      <alignment horizontal="center" vertical="center"/>
      <protection hidden="1"/>
    </xf>
    <xf numFmtId="165" fontId="10" fillId="4" borderId="26" xfId="1" applyFont="1" applyFill="1" applyBorder="1" applyAlignment="1" applyProtection="1">
      <alignment horizontal="center" vertical="center"/>
      <protection hidden="1"/>
    </xf>
    <xf numFmtId="165" fontId="5" fillId="3" borderId="5" xfId="1" applyFont="1" applyFill="1" applyBorder="1" applyAlignment="1" applyProtection="1">
      <alignment horizontal="right"/>
      <protection locked="0"/>
    </xf>
    <xf numFmtId="0" fontId="1" fillId="3" borderId="16" xfId="0" applyFont="1" applyFill="1" applyBorder="1" applyAlignment="1" applyProtection="1">
      <alignment vertical="center" wrapText="1"/>
      <protection hidden="1"/>
    </xf>
    <xf numFmtId="0" fontId="1" fillId="3" borderId="15" xfId="0" applyFont="1" applyFill="1" applyBorder="1" applyAlignment="1" applyProtection="1">
      <alignment vertical="center" wrapText="1"/>
      <protection hidden="1"/>
    </xf>
    <xf numFmtId="165" fontId="28" fillId="5" borderId="5" xfId="1" applyFont="1" applyFill="1" applyBorder="1" applyAlignment="1" applyProtection="1">
      <alignment horizontal="center"/>
      <protection hidden="1"/>
    </xf>
    <xf numFmtId="0" fontId="4" fillId="2" borderId="30" xfId="0" applyFont="1" applyFill="1" applyBorder="1" applyAlignment="1" applyProtection="1">
      <alignment vertical="center"/>
      <protection hidden="1"/>
    </xf>
    <xf numFmtId="38" fontId="15" fillId="2" borderId="0" xfId="0" applyNumberFormat="1" applyFont="1" applyFill="1" applyBorder="1" applyAlignment="1" applyProtection="1">
      <alignment horizontal="left" wrapText="1"/>
      <protection hidden="1"/>
    </xf>
    <xf numFmtId="38" fontId="15" fillId="2" borderId="2" xfId="0" applyNumberFormat="1" applyFont="1" applyFill="1" applyBorder="1" applyAlignment="1" applyProtection="1">
      <alignment horizontal="left" wrapText="1"/>
      <protection hidden="1"/>
    </xf>
    <xf numFmtId="0" fontId="1" fillId="0" borderId="15" xfId="0" applyFont="1" applyFill="1" applyBorder="1" applyAlignment="1" applyProtection="1">
      <alignment vertical="center" wrapText="1"/>
      <protection hidden="1"/>
    </xf>
    <xf numFmtId="0" fontId="1" fillId="0" borderId="5" xfId="0" applyFont="1" applyFill="1" applyBorder="1" applyAlignment="1" applyProtection="1">
      <alignment vertical="center" wrapText="1"/>
      <protection hidden="1"/>
    </xf>
    <xf numFmtId="0" fontId="16" fillId="5" borderId="6" xfId="0" applyNumberFormat="1" applyFont="1" applyFill="1" applyBorder="1" applyAlignment="1" applyProtection="1">
      <alignment horizontal="center"/>
      <protection hidden="1"/>
    </xf>
    <xf numFmtId="0" fontId="4" fillId="6" borderId="15" xfId="0" applyFont="1" applyFill="1" applyBorder="1" applyAlignment="1" applyProtection="1">
      <alignment vertical="center" wrapText="1"/>
      <protection hidden="1"/>
    </xf>
    <xf numFmtId="0" fontId="4" fillId="2" borderId="6" xfId="0" applyFont="1" applyFill="1" applyBorder="1" applyAlignment="1" applyProtection="1">
      <alignment vertical="center"/>
      <protection hidden="1"/>
    </xf>
    <xf numFmtId="0" fontId="1" fillId="0" borderId="15" xfId="0" applyFont="1" applyFill="1" applyBorder="1" applyAlignment="1" applyProtection="1">
      <alignment vertical="center"/>
      <protection hidden="1"/>
    </xf>
    <xf numFmtId="0" fontId="1" fillId="0" borderId="5" xfId="0" applyFont="1" applyFill="1" applyBorder="1" applyAlignment="1" applyProtection="1">
      <alignment vertical="center"/>
      <protection hidden="1"/>
    </xf>
    <xf numFmtId="0" fontId="1" fillId="0" borderId="15" xfId="0" applyFont="1" applyFill="1" applyBorder="1" applyAlignment="1" applyProtection="1">
      <alignment vertical="center" wrapText="1" shrinkToFit="1"/>
      <protection hidden="1"/>
    </xf>
    <xf numFmtId="0" fontId="1" fillId="0" borderId="5" xfId="0" applyFont="1" applyFill="1" applyBorder="1" applyAlignment="1" applyProtection="1">
      <alignment vertical="center" wrapText="1" shrinkToFit="1"/>
      <protection hidden="1"/>
    </xf>
    <xf numFmtId="0" fontId="1" fillId="3" borderId="15" xfId="0" applyFont="1" applyFill="1" applyBorder="1" applyAlignment="1" applyProtection="1">
      <alignment vertical="center" wrapText="1"/>
      <protection hidden="1"/>
    </xf>
    <xf numFmtId="0" fontId="1" fillId="3" borderId="5" xfId="0" applyFont="1" applyFill="1" applyBorder="1" applyAlignment="1" applyProtection="1">
      <alignment vertical="center" wrapText="1"/>
      <protection hidden="1"/>
    </xf>
    <xf numFmtId="0" fontId="1" fillId="0" borderId="16" xfId="0" applyFont="1" applyFill="1" applyBorder="1" applyAlignment="1" applyProtection="1">
      <alignment vertical="center" wrapText="1"/>
      <protection hidden="1"/>
    </xf>
    <xf numFmtId="0" fontId="1" fillId="3" borderId="15" xfId="0" applyFont="1" applyFill="1" applyBorder="1" applyAlignment="1" applyProtection="1">
      <alignment vertical="center"/>
      <protection hidden="1"/>
    </xf>
    <xf numFmtId="0" fontId="1" fillId="3" borderId="5" xfId="0" applyFont="1" applyFill="1" applyBorder="1" applyAlignment="1" applyProtection="1">
      <alignment vertical="center"/>
      <protection hidden="1"/>
    </xf>
    <xf numFmtId="0" fontId="1" fillId="7" borderId="16" xfId="0" applyFont="1" applyFill="1" applyBorder="1" applyAlignment="1" applyProtection="1">
      <alignment vertical="center" wrapText="1"/>
      <protection hidden="1"/>
    </xf>
    <xf numFmtId="0" fontId="30" fillId="7" borderId="16" xfId="0" applyFont="1" applyFill="1" applyBorder="1" applyAlignment="1" applyProtection="1">
      <alignment vertical="center" wrapText="1"/>
      <protection hidden="1"/>
    </xf>
    <xf numFmtId="0" fontId="30" fillId="7" borderId="15" xfId="0" applyFont="1" applyFill="1" applyBorder="1" applyAlignment="1" applyProtection="1">
      <alignment vertical="center" wrapText="1"/>
      <protection hidden="1"/>
    </xf>
    <xf numFmtId="0" fontId="1" fillId="0" borderId="30" xfId="0" applyFont="1" applyFill="1" applyBorder="1" applyAlignment="1" applyProtection="1">
      <alignment vertical="center" wrapText="1"/>
      <protection hidden="1"/>
    </xf>
    <xf numFmtId="0" fontId="1" fillId="0" borderId="6" xfId="0" applyFont="1" applyFill="1" applyBorder="1" applyAlignment="1" applyProtection="1">
      <alignment vertical="center" wrapText="1"/>
      <protection hidden="1"/>
    </xf>
    <xf numFmtId="0" fontId="17" fillId="5" borderId="1" xfId="0" applyNumberFormat="1" applyFont="1" applyFill="1" applyBorder="1" applyAlignment="1" applyProtection="1">
      <alignment horizontal="center" vertical="center"/>
      <protection hidden="1"/>
    </xf>
    <xf numFmtId="0" fontId="17" fillId="5" borderId="29" xfId="0" applyNumberFormat="1" applyFont="1" applyFill="1" applyBorder="1" applyAlignment="1" applyProtection="1">
      <alignment horizontal="center" vertical="center"/>
      <protection hidden="1"/>
    </xf>
    <xf numFmtId="0" fontId="17" fillId="5" borderId="6" xfId="0" applyNumberFormat="1" applyFont="1" applyFill="1" applyBorder="1" applyAlignment="1" applyProtection="1">
      <alignment horizontal="center"/>
      <protection hidden="1"/>
    </xf>
    <xf numFmtId="0" fontId="33" fillId="0" borderId="20" xfId="0" applyFont="1" applyFill="1" applyBorder="1" applyAlignment="1" applyProtection="1">
      <alignment vertical="center" wrapText="1"/>
      <protection hidden="1"/>
    </xf>
    <xf numFmtId="0" fontId="33" fillId="0" borderId="16" xfId="0" applyFont="1" applyFill="1" applyBorder="1" applyAlignment="1" applyProtection="1">
      <alignment vertical="center" wrapText="1"/>
      <protection hidden="1"/>
    </xf>
    <xf numFmtId="0" fontId="33" fillId="0" borderId="15" xfId="0" applyFont="1" applyFill="1" applyBorder="1" applyAlignment="1" applyProtection="1">
      <alignment vertical="center" wrapText="1"/>
      <protection hidden="1"/>
    </xf>
    <xf numFmtId="2" fontId="10" fillId="3" borderId="0" xfId="0" applyNumberFormat="1" applyFont="1" applyFill="1" applyBorder="1" applyAlignment="1" applyProtection="1">
      <alignment horizontal="left"/>
      <protection hidden="1"/>
    </xf>
    <xf numFmtId="0" fontId="1" fillId="0" borderId="30" xfId="0" applyFont="1" applyFill="1" applyBorder="1" applyAlignment="1" applyProtection="1">
      <alignment vertical="center"/>
      <protection hidden="1"/>
    </xf>
    <xf numFmtId="0" fontId="1" fillId="0" borderId="6" xfId="0" applyFont="1" applyFill="1" applyBorder="1" applyAlignment="1" applyProtection="1">
      <alignment vertical="center"/>
      <protection hidden="1"/>
    </xf>
    <xf numFmtId="0" fontId="1" fillId="0" borderId="15" xfId="0" applyFont="1" applyFill="1" applyBorder="1" applyAlignment="1" applyProtection="1">
      <alignment vertical="center" shrinkToFit="1"/>
      <protection hidden="1"/>
    </xf>
    <xf numFmtId="0" fontId="1" fillId="0" borderId="5" xfId="0" applyFont="1" applyFill="1" applyBorder="1" applyAlignment="1" applyProtection="1">
      <alignment vertical="center" shrinkToFit="1"/>
      <protection hidden="1"/>
    </xf>
    <xf numFmtId="38" fontId="1" fillId="0" borderId="5" xfId="0" applyNumberFormat="1" applyFont="1" applyFill="1" applyBorder="1" applyAlignment="1" applyProtection="1">
      <alignment horizontal="right" vertical="top"/>
      <protection locked="0" hidden="1"/>
    </xf>
    <xf numFmtId="169" fontId="4" fillId="0" borderId="5" xfId="0" applyNumberFormat="1" applyFont="1" applyFill="1" applyBorder="1" applyAlignment="1" applyProtection="1">
      <alignment horizontal="right" vertical="top"/>
      <protection locked="0" hidden="1"/>
    </xf>
    <xf numFmtId="169" fontId="1" fillId="0" borderId="6" xfId="0" applyNumberFormat="1" applyFont="1" applyFill="1" applyBorder="1" applyAlignment="1" applyProtection="1">
      <alignment horizontal="right" vertical="top"/>
      <protection locked="0" hidden="1"/>
    </xf>
    <xf numFmtId="169" fontId="1" fillId="0" borderId="5" xfId="0" applyNumberFormat="1" applyFont="1" applyFill="1" applyBorder="1" applyAlignment="1" applyProtection="1">
      <alignment vertical="top"/>
      <protection locked="0" hidden="1"/>
    </xf>
    <xf numFmtId="169" fontId="4" fillId="0" borderId="5" xfId="0" applyNumberFormat="1" applyFont="1" applyFill="1" applyBorder="1" applyAlignment="1" applyProtection="1">
      <alignment vertical="top"/>
      <protection locked="0" hidden="1"/>
    </xf>
    <xf numFmtId="169" fontId="4" fillId="0" borderId="5" xfId="0" applyNumberFormat="1" applyFont="1" applyFill="1" applyBorder="1" applyAlignment="1" applyProtection="1">
      <alignment horizontal="left" vertical="center"/>
      <protection locked="0" hidden="1"/>
    </xf>
    <xf numFmtId="2" fontId="1" fillId="3" borderId="0" xfId="0" applyNumberFormat="1" applyFont="1" applyFill="1" applyBorder="1" applyAlignment="1" applyProtection="1">
      <alignment horizontal="left"/>
      <protection locked="0" hidden="1"/>
    </xf>
    <xf numFmtId="0" fontId="4" fillId="3" borderId="24" xfId="0" applyFont="1" applyFill="1" applyBorder="1" applyAlignment="1" applyProtection="1">
      <alignment vertical="center"/>
      <protection locked="0" hidden="1"/>
    </xf>
    <xf numFmtId="2" fontId="3" fillId="3" borderId="24" xfId="0" applyNumberFormat="1" applyFont="1" applyFill="1" applyBorder="1" applyProtection="1">
      <protection locked="0" hidden="1"/>
    </xf>
    <xf numFmtId="0" fontId="4" fillId="3" borderId="24" xfId="0" applyFont="1" applyFill="1" applyBorder="1" applyAlignment="1" applyProtection="1">
      <alignment horizontal="left" vertical="center"/>
      <protection locked="0" hidden="1"/>
    </xf>
    <xf numFmtId="167" fontId="7" fillId="3" borderId="23" xfId="0" applyNumberFormat="1" applyFont="1" applyFill="1" applyBorder="1" applyAlignment="1" applyProtection="1">
      <alignment horizontal="right"/>
      <protection locked="0" hidden="1"/>
    </xf>
    <xf numFmtId="0" fontId="0" fillId="2" borderId="1" xfId="0" applyFill="1" applyBorder="1" applyProtection="1"/>
    <xf numFmtId="49" fontId="7" fillId="2" borderId="27" xfId="0" applyNumberFormat="1" applyFont="1" applyFill="1" applyBorder="1" applyAlignment="1" applyProtection="1"/>
    <xf numFmtId="49" fontId="7" fillId="2" borderId="28" xfId="0" applyNumberFormat="1" applyFont="1" applyFill="1" applyBorder="1" applyAlignment="1" applyProtection="1"/>
    <xf numFmtId="49" fontId="4" fillId="2" borderId="16" xfId="0" applyNumberFormat="1" applyFont="1" applyFill="1" applyBorder="1" applyAlignment="1" applyProtection="1">
      <alignment horizontal="left"/>
    </xf>
    <xf numFmtId="49" fontId="4" fillId="2" borderId="15" xfId="0" applyNumberFormat="1" applyFont="1" applyFill="1" applyBorder="1" applyAlignment="1" applyProtection="1">
      <alignment horizontal="left"/>
    </xf>
    <xf numFmtId="168" fontId="4" fillId="2" borderId="0" xfId="0" applyNumberFormat="1" applyFont="1" applyFill="1" applyBorder="1" applyAlignment="1" applyProtection="1">
      <alignment horizontal="left"/>
    </xf>
    <xf numFmtId="49" fontId="4" fillId="2" borderId="0" xfId="0" applyNumberFormat="1" applyFont="1" applyFill="1" applyBorder="1" applyAlignment="1" applyProtection="1">
      <alignment horizontal="left"/>
    </xf>
    <xf numFmtId="2" fontId="4" fillId="2" borderId="0" xfId="0" applyNumberFormat="1" applyFont="1" applyFill="1" applyBorder="1" applyAlignment="1" applyProtection="1">
      <alignment horizontal="right"/>
    </xf>
    <xf numFmtId="2" fontId="4" fillId="2" borderId="24" xfId="0" applyNumberFormat="1" applyFont="1" applyFill="1" applyBorder="1" applyAlignment="1" applyProtection="1">
      <alignment horizontal="center"/>
    </xf>
    <xf numFmtId="0" fontId="4" fillId="2" borderId="0" xfId="0" applyFont="1" applyFill="1" applyBorder="1" applyProtection="1"/>
    <xf numFmtId="0" fontId="4" fillId="2" borderId="0" xfId="0" applyFont="1" applyFill="1" applyBorder="1" applyAlignment="1" applyProtection="1"/>
    <xf numFmtId="0" fontId="0" fillId="0" borderId="0" xfId="0" applyBorder="1" applyAlignment="1" applyProtection="1"/>
    <xf numFmtId="2" fontId="4" fillId="2" borderId="0" xfId="0" applyNumberFormat="1" applyFont="1" applyFill="1" applyBorder="1" applyProtection="1"/>
    <xf numFmtId="0" fontId="18" fillId="2" borderId="6" xfId="0" applyFont="1" applyFill="1" applyBorder="1" applyAlignment="1" applyProtection="1">
      <alignment vertical="center"/>
    </xf>
    <xf numFmtId="0" fontId="0" fillId="5" borderId="6" xfId="0" applyFill="1" applyBorder="1" applyAlignment="1" applyProtection="1"/>
    <xf numFmtId="0" fontId="0" fillId="5" borderId="8" xfId="0" applyFill="1" applyBorder="1" applyAlignment="1" applyProtection="1"/>
    <xf numFmtId="0" fontId="0" fillId="8" borderId="13" xfId="0" applyFill="1" applyBorder="1" applyAlignment="1" applyProtection="1"/>
    <xf numFmtId="0" fontId="18" fillId="6" borderId="5" xfId="0" applyFont="1" applyFill="1" applyBorder="1" applyAlignment="1" applyProtection="1">
      <alignment vertical="center" wrapText="1"/>
    </xf>
    <xf numFmtId="0" fontId="18" fillId="6" borderId="15" xfId="0" applyFont="1" applyFill="1" applyBorder="1" applyAlignment="1" applyProtection="1">
      <alignment vertical="center" wrapText="1"/>
    </xf>
    <xf numFmtId="0" fontId="21" fillId="2" borderId="6" xfId="0" applyFont="1" applyFill="1" applyBorder="1" applyAlignment="1" applyProtection="1">
      <alignment vertical="center"/>
    </xf>
    <xf numFmtId="0" fontId="18" fillId="0" borderId="5" xfId="0" applyFont="1" applyFill="1" applyBorder="1" applyAlignment="1" applyProtection="1">
      <alignment vertical="center" wrapText="1" shrinkToFit="1"/>
    </xf>
    <xf numFmtId="0" fontId="18" fillId="0" borderId="5" xfId="0" applyFont="1" applyBorder="1" applyAlignment="1" applyProtection="1">
      <alignment vertical="center" wrapText="1" shrinkToFit="1"/>
    </xf>
    <xf numFmtId="0" fontId="4" fillId="7" borderId="5" xfId="0" applyFont="1" applyFill="1" applyBorder="1" applyAlignment="1" applyProtection="1">
      <alignment horizontal="right" vertical="top" wrapText="1"/>
    </xf>
    <xf numFmtId="0" fontId="4" fillId="7" borderId="5" xfId="0" applyFont="1" applyFill="1" applyBorder="1" applyAlignment="1" applyProtection="1">
      <alignment horizontal="right" vertical="center" wrapText="1"/>
    </xf>
    <xf numFmtId="0" fontId="10" fillId="3" borderId="0" xfId="0" applyFont="1" applyFill="1" applyBorder="1" applyAlignment="1" applyProtection="1"/>
    <xf numFmtId="0" fontId="1" fillId="3" borderId="0" xfId="0" applyFont="1" applyFill="1" applyBorder="1" applyAlignment="1" applyProtection="1"/>
    <xf numFmtId="0" fontId="32" fillId="3" borderId="0" xfId="0" applyFont="1" applyFill="1" applyBorder="1" applyAlignment="1" applyProtection="1">
      <alignment horizontal="center"/>
    </xf>
    <xf numFmtId="0" fontId="32" fillId="3" borderId="0" xfId="0" applyFont="1" applyFill="1" applyBorder="1" applyAlignment="1" applyProtection="1">
      <alignment horizontal="center"/>
    </xf>
    <xf numFmtId="0" fontId="25" fillId="5" borderId="31" xfId="0" applyFont="1" applyFill="1" applyBorder="1" applyAlignment="1" applyProtection="1">
      <alignment horizontal="center"/>
    </xf>
    <xf numFmtId="2" fontId="5" fillId="3" borderId="20" xfId="0" applyNumberFormat="1" applyFont="1" applyFill="1" applyBorder="1" applyProtection="1"/>
    <xf numFmtId="0" fontId="5" fillId="3" borderId="20" xfId="0" applyFont="1" applyFill="1" applyBorder="1" applyProtection="1"/>
    <xf numFmtId="49" fontId="5" fillId="3" borderId="20" xfId="0" applyNumberFormat="1" applyFont="1" applyFill="1" applyBorder="1" applyAlignment="1" applyProtection="1">
      <alignment horizontal="left"/>
    </xf>
    <xf numFmtId="165" fontId="4" fillId="0" borderId="5" xfId="1" applyFont="1" applyFill="1" applyBorder="1" applyAlignment="1" applyProtection="1">
      <alignment horizontal="right" vertical="top"/>
      <protection locked="0" hidden="1"/>
    </xf>
    <xf numFmtId="165" fontId="4" fillId="0" borderId="5" xfId="1" applyFont="1" applyFill="1" applyBorder="1" applyAlignment="1" applyProtection="1">
      <alignment horizontal="left" vertical="center"/>
      <protection locked="0" hidden="1"/>
    </xf>
    <xf numFmtId="165" fontId="7" fillId="3" borderId="23" xfId="1" applyFont="1" applyFill="1" applyBorder="1" applyAlignment="1" applyProtection="1">
      <alignment horizontal="right"/>
      <protection locked="0" hidden="1"/>
    </xf>
    <xf numFmtId="0" fontId="18" fillId="0" borderId="5" xfId="0" applyFont="1" applyFill="1" applyBorder="1" applyAlignment="1" applyProtection="1">
      <alignment vertical="center" shrinkToFit="1"/>
    </xf>
    <xf numFmtId="0" fontId="18" fillId="0" borderId="5" xfId="0" applyFont="1" applyBorder="1" applyAlignment="1" applyProtection="1">
      <alignment vertical="center" shrinkToFi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1</xdr:row>
      <xdr:rowOff>219075</xdr:rowOff>
    </xdr:from>
    <xdr:to>
      <xdr:col>1</xdr:col>
      <xdr:colOff>1495425</xdr:colOff>
      <xdr:row>2</xdr:row>
      <xdr:rowOff>419100</xdr:rowOff>
    </xdr:to>
    <xdr:pic>
      <xdr:nvPicPr>
        <xdr:cNvPr id="2185" name="Picture 29" descr="C:\Users\paulh\AppData\Local\Temp\Temp1_CMF_colour.zip\CMF_colour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1975" y="485775"/>
          <a:ext cx="1409700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1733550</xdr:colOff>
      <xdr:row>0</xdr:row>
      <xdr:rowOff>161925</xdr:rowOff>
    </xdr:from>
    <xdr:to>
      <xdr:col>1</xdr:col>
      <xdr:colOff>2609850</xdr:colOff>
      <xdr:row>3</xdr:row>
      <xdr:rowOff>0</xdr:rowOff>
    </xdr:to>
    <xdr:pic>
      <xdr:nvPicPr>
        <xdr:cNvPr id="2186" name="Picture 4" descr="image00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b="8696"/>
        <a:stretch>
          <a:fillRect/>
        </a:stretch>
      </xdr:blipFill>
      <xdr:spPr bwMode="auto">
        <a:xfrm>
          <a:off x="2209800" y="161925"/>
          <a:ext cx="8763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1</xdr:row>
      <xdr:rowOff>135959</xdr:rowOff>
    </xdr:from>
    <xdr:to>
      <xdr:col>1</xdr:col>
      <xdr:colOff>1276350</xdr:colOff>
      <xdr:row>2</xdr:row>
      <xdr:rowOff>362078</xdr:rowOff>
    </xdr:to>
    <xdr:pic>
      <xdr:nvPicPr>
        <xdr:cNvPr id="4" name="Picture 29" descr="C:\Users\paulh\AppData\Local\Temp\Temp1_CMF_colour.zip\CMF_colour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402659"/>
          <a:ext cx="1143000" cy="492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1733549</xdr:colOff>
      <xdr:row>0</xdr:row>
      <xdr:rowOff>86916</xdr:rowOff>
    </xdr:from>
    <xdr:to>
      <xdr:col>1</xdr:col>
      <xdr:colOff>2733674</xdr:colOff>
      <xdr:row>3</xdr:row>
      <xdr:rowOff>0</xdr:rowOff>
    </xdr:to>
    <xdr:pic>
      <xdr:nvPicPr>
        <xdr:cNvPr id="5" name="Picture 4" descr="image00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b="8696"/>
        <a:stretch>
          <a:fillRect/>
        </a:stretch>
      </xdr:blipFill>
      <xdr:spPr bwMode="auto">
        <a:xfrm>
          <a:off x="2209799" y="86916"/>
          <a:ext cx="1000125" cy="875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81"/>
  <sheetViews>
    <sheetView showGridLines="0" tabSelected="1" zoomScale="90" zoomScaleNormal="90" zoomScaleSheetLayoutView="75" workbookViewId="0">
      <selection activeCell="E13" sqref="E13"/>
    </sheetView>
  </sheetViews>
  <sheetFormatPr defaultRowHeight="12" x14ac:dyDescent="0.2"/>
  <cols>
    <col min="1" max="1" width="8.33203125" style="10" customWidth="1"/>
    <col min="2" max="2" width="58.5" style="1" customWidth="1"/>
    <col min="3" max="3" width="14.83203125" style="6" customWidth="1"/>
    <col min="4" max="4" width="10.83203125" style="1" customWidth="1"/>
    <col min="5" max="5" width="14.33203125" style="1" customWidth="1"/>
    <col min="6" max="7" width="14" style="7" customWidth="1"/>
    <col min="8" max="8" width="16.83203125" style="1" customWidth="1"/>
    <col min="9" max="9" width="13.83203125" style="12" customWidth="1"/>
    <col min="10" max="10" width="4.5" style="11" customWidth="1"/>
    <col min="11" max="11" width="13.5" style="1" customWidth="1"/>
    <col min="12" max="12" width="16" style="1" customWidth="1"/>
    <col min="13" max="13" width="77.1640625" style="1" customWidth="1"/>
    <col min="14" max="16" width="11.33203125" style="1" customWidth="1"/>
    <col min="17" max="17" width="9.83203125" style="1" customWidth="1"/>
    <col min="18" max="16384" width="9.33203125" style="1"/>
  </cols>
  <sheetData>
    <row r="1" spans="1:84" s="13" customFormat="1" ht="21" customHeight="1" x14ac:dyDescent="0.35">
      <c r="A1" s="217"/>
      <c r="B1" s="15"/>
      <c r="C1" s="16"/>
      <c r="D1" s="17"/>
      <c r="E1" s="17"/>
      <c r="F1" s="18"/>
      <c r="G1" s="18"/>
      <c r="H1" s="17"/>
      <c r="I1" s="18"/>
      <c r="J1" s="17"/>
      <c r="K1" s="19"/>
      <c r="L1" s="19"/>
      <c r="M1" s="22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</row>
    <row r="2" spans="1:84" s="13" customFormat="1" ht="21" customHeight="1" x14ac:dyDescent="0.35">
      <c r="A2" s="23"/>
      <c r="B2" s="15"/>
      <c r="C2" s="16" t="s">
        <v>82</v>
      </c>
      <c r="D2" s="20"/>
      <c r="E2" s="20"/>
      <c r="F2" s="21"/>
      <c r="G2" s="21"/>
      <c r="H2" s="20"/>
      <c r="I2" s="21"/>
      <c r="J2" s="20"/>
      <c r="K2" s="19"/>
      <c r="L2" s="19"/>
      <c r="M2" s="22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</row>
    <row r="3" spans="1:84" s="13" customFormat="1" ht="33.75" customHeight="1" x14ac:dyDescent="0.35">
      <c r="A3" s="23"/>
      <c r="B3" s="15"/>
      <c r="C3" s="174" t="s">
        <v>86</v>
      </c>
      <c r="D3" s="174"/>
      <c r="E3" s="174"/>
      <c r="F3" s="174"/>
      <c r="G3" s="174"/>
      <c r="H3" s="174"/>
      <c r="I3" s="174"/>
      <c r="J3" s="174"/>
      <c r="K3" s="174"/>
      <c r="L3" s="174"/>
      <c r="M3" s="175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</row>
    <row r="4" spans="1:84" s="2" customFormat="1" ht="2.25" customHeight="1" thickBot="1" x14ac:dyDescent="0.25">
      <c r="A4" s="24"/>
      <c r="B4" s="25"/>
      <c r="C4" s="26"/>
      <c r="D4" s="27"/>
      <c r="E4" s="27"/>
      <c r="F4" s="28"/>
      <c r="G4" s="28"/>
      <c r="H4" s="29"/>
      <c r="I4" s="28"/>
      <c r="J4" s="27"/>
      <c r="K4" s="25"/>
      <c r="L4" s="95"/>
      <c r="M4" s="96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</row>
    <row r="5" spans="1:84" s="3" customFormat="1" ht="19.5" customHeight="1" x14ac:dyDescent="0.25">
      <c r="A5" s="30"/>
      <c r="B5" s="31" t="s">
        <v>80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9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</row>
    <row r="6" spans="1:84" s="3" customFormat="1" ht="15" x14ac:dyDescent="0.25">
      <c r="A6" s="30"/>
      <c r="B6" s="31" t="s">
        <v>87</v>
      </c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</row>
    <row r="7" spans="1:84" s="3" customFormat="1" ht="15" x14ac:dyDescent="0.25">
      <c r="A7" s="30"/>
      <c r="B7" s="31"/>
      <c r="C7" s="222"/>
      <c r="D7" s="222"/>
      <c r="E7" s="223"/>
      <c r="F7" s="224" t="s">
        <v>92</v>
      </c>
      <c r="G7" s="225"/>
      <c r="H7" s="226"/>
      <c r="I7" s="227"/>
      <c r="J7" s="228"/>
      <c r="K7" s="229"/>
      <c r="L7" s="228"/>
      <c r="M7" s="228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</row>
    <row r="8" spans="1:84" ht="13.5" thickBot="1" x14ac:dyDescent="0.25">
      <c r="A8" s="97"/>
      <c r="B8" s="32"/>
      <c r="C8" s="98"/>
      <c r="D8" s="99"/>
      <c r="E8" s="99"/>
      <c r="F8" s="128"/>
      <c r="G8" s="100"/>
      <c r="H8" s="173"/>
      <c r="I8" s="230"/>
      <c r="J8" s="230"/>
      <c r="K8" s="230"/>
      <c r="L8" s="230"/>
      <c r="M8" s="230"/>
      <c r="N8" s="9"/>
      <c r="O8" s="9"/>
    </row>
    <row r="9" spans="1:84" s="4" customFormat="1" ht="14.25" customHeight="1" x14ac:dyDescent="0.25">
      <c r="A9" s="52"/>
      <c r="B9" s="57"/>
      <c r="C9" s="178" t="s">
        <v>78</v>
      </c>
      <c r="D9" s="231"/>
      <c r="E9" s="178" t="s">
        <v>78</v>
      </c>
      <c r="F9" s="232"/>
      <c r="G9" s="233"/>
      <c r="H9" s="179" t="s">
        <v>95</v>
      </c>
      <c r="I9" s="234"/>
      <c r="J9" s="234"/>
      <c r="K9" s="234"/>
      <c r="L9" s="234"/>
      <c r="M9" s="234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</row>
    <row r="10" spans="1:84" s="5" customFormat="1" ht="40.5" customHeight="1" thickBot="1" x14ac:dyDescent="0.3">
      <c r="A10" s="53"/>
      <c r="B10" s="58" t="s">
        <v>0</v>
      </c>
      <c r="C10" s="54" t="s">
        <v>64</v>
      </c>
      <c r="D10" s="55" t="s">
        <v>1</v>
      </c>
      <c r="E10" s="56" t="s">
        <v>91</v>
      </c>
      <c r="F10" s="84" t="s">
        <v>1</v>
      </c>
      <c r="G10" s="93" t="s">
        <v>24</v>
      </c>
      <c r="H10" s="235"/>
      <c r="I10" s="234"/>
      <c r="J10" s="234"/>
      <c r="K10" s="234"/>
      <c r="L10" s="234"/>
      <c r="M10" s="234"/>
      <c r="N10" s="9"/>
      <c r="O10" s="9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</row>
    <row r="11" spans="1:84" ht="12.75" x14ac:dyDescent="0.2">
      <c r="A11" s="64"/>
      <c r="B11" s="34"/>
      <c r="C11" s="35"/>
      <c r="D11" s="46"/>
      <c r="E11" s="45"/>
      <c r="F11" s="85"/>
      <c r="G11" s="91"/>
      <c r="H11" s="173"/>
      <c r="I11" s="180"/>
      <c r="J11" s="180"/>
      <c r="K11" s="236"/>
      <c r="L11" s="230"/>
      <c r="M11" s="230"/>
    </row>
    <row r="12" spans="1:84" s="3" customFormat="1" ht="14.25" customHeight="1" x14ac:dyDescent="0.25">
      <c r="A12" s="66" t="s">
        <v>47</v>
      </c>
      <c r="B12" s="36" t="s">
        <v>3</v>
      </c>
      <c r="C12" s="35"/>
      <c r="D12" s="46"/>
      <c r="E12" s="35"/>
      <c r="F12" s="82"/>
      <c r="G12" s="92"/>
      <c r="H12" s="181"/>
      <c r="I12" s="182"/>
      <c r="J12" s="182"/>
      <c r="K12" s="182"/>
      <c r="L12" s="182"/>
      <c r="M12" s="18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</row>
    <row r="13" spans="1:84" s="4" customFormat="1" ht="14.25" x14ac:dyDescent="0.2">
      <c r="A13" s="65" t="s">
        <v>4</v>
      </c>
      <c r="B13" s="34" t="s">
        <v>76</v>
      </c>
      <c r="C13" s="129">
        <v>0</v>
      </c>
      <c r="D13" s="46">
        <f>IF($C$57&lt;&gt;0,C13/$C$57,0)</f>
        <v>0</v>
      </c>
      <c r="E13" s="129">
        <v>0</v>
      </c>
      <c r="F13" s="82" t="e">
        <f>E13/E57</f>
        <v>#DIV/0!</v>
      </c>
      <c r="G13" s="131">
        <f>C13+E13</f>
        <v>0</v>
      </c>
      <c r="H13" s="183" t="s">
        <v>57</v>
      </c>
      <c r="I13" s="184"/>
      <c r="J13" s="184"/>
      <c r="K13" s="237"/>
      <c r="L13" s="238"/>
      <c r="M13" s="238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</row>
    <row r="14" spans="1:84" s="4" customFormat="1" ht="14.25" x14ac:dyDescent="0.2">
      <c r="A14" s="66"/>
      <c r="B14" s="71" t="s">
        <v>35</v>
      </c>
      <c r="C14" s="207">
        <f>SUM(C13)</f>
        <v>0</v>
      </c>
      <c r="D14" s="47">
        <f>IF($C$57&lt;&gt;0,C14/$C$57,0)</f>
        <v>0</v>
      </c>
      <c r="E14" s="207">
        <f>SUM(E13)</f>
        <v>0</v>
      </c>
      <c r="F14" s="86" t="e">
        <f>E14/E57</f>
        <v>#DIV/0!</v>
      </c>
      <c r="G14" s="132">
        <f>C14+E14</f>
        <v>0</v>
      </c>
      <c r="H14" s="176" t="s">
        <v>32</v>
      </c>
      <c r="I14" s="177"/>
      <c r="J14" s="177"/>
      <c r="K14" s="177"/>
      <c r="L14" s="177"/>
      <c r="M14" s="177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</row>
    <row r="15" spans="1:84" ht="12.75" x14ac:dyDescent="0.2">
      <c r="A15" s="65"/>
      <c r="B15" s="34"/>
      <c r="C15" s="35"/>
      <c r="D15" s="46"/>
      <c r="E15" s="35"/>
      <c r="F15" s="82"/>
      <c r="G15" s="133"/>
      <c r="H15" s="181"/>
      <c r="I15" s="182"/>
      <c r="J15" s="182"/>
      <c r="K15" s="182"/>
      <c r="L15" s="182"/>
      <c r="M15" s="182"/>
    </row>
    <row r="16" spans="1:84" ht="14.25" customHeight="1" x14ac:dyDescent="0.2">
      <c r="A16" s="66" t="s">
        <v>48</v>
      </c>
      <c r="B16" s="36" t="s">
        <v>5</v>
      </c>
      <c r="C16" s="35"/>
      <c r="D16" s="46"/>
      <c r="E16" s="35"/>
      <c r="F16" s="82"/>
      <c r="G16" s="133"/>
      <c r="H16" s="181"/>
      <c r="I16" s="182"/>
      <c r="J16" s="182"/>
      <c r="K16" s="182"/>
      <c r="L16" s="182"/>
      <c r="M16" s="182"/>
    </row>
    <row r="17" spans="1:13" ht="12.75" customHeight="1" x14ac:dyDescent="0.2">
      <c r="A17" s="65" t="s">
        <v>6</v>
      </c>
      <c r="B17" s="34" t="s">
        <v>7</v>
      </c>
      <c r="C17" s="129">
        <v>0</v>
      </c>
      <c r="D17" s="46">
        <f t="shared" ref="D17:D25" si="0">IF($C$57&lt;&gt;0,C17/$C$57,0)</f>
        <v>0</v>
      </c>
      <c r="E17" s="129">
        <v>0</v>
      </c>
      <c r="F17" s="82" t="e">
        <f>E17/E57</f>
        <v>#DIV/0!</v>
      </c>
      <c r="G17" s="131">
        <f>C17+E17</f>
        <v>0</v>
      </c>
      <c r="H17" s="185" t="s">
        <v>68</v>
      </c>
      <c r="I17" s="186"/>
      <c r="J17" s="186"/>
      <c r="K17" s="186"/>
      <c r="L17" s="186"/>
      <c r="M17" s="186"/>
    </row>
    <row r="18" spans="1:13" ht="12.75" customHeight="1" x14ac:dyDescent="0.2">
      <c r="A18" s="65" t="s">
        <v>6</v>
      </c>
      <c r="B18" s="34" t="s">
        <v>7</v>
      </c>
      <c r="C18" s="129">
        <v>0</v>
      </c>
      <c r="D18" s="46">
        <f t="shared" si="0"/>
        <v>0</v>
      </c>
      <c r="E18" s="129">
        <v>0</v>
      </c>
      <c r="F18" s="82" t="e">
        <f>E18/E57</f>
        <v>#DIV/0!</v>
      </c>
      <c r="G18" s="131">
        <f t="shared" ref="G18:G25" si="1">C18+E18</f>
        <v>0</v>
      </c>
      <c r="H18" s="176"/>
      <c r="I18" s="177"/>
      <c r="J18" s="177"/>
      <c r="K18" s="177"/>
      <c r="L18" s="177"/>
      <c r="M18" s="177"/>
    </row>
    <row r="19" spans="1:13" ht="12.75" customHeight="1" x14ac:dyDescent="0.2">
      <c r="A19" s="65" t="s">
        <v>6</v>
      </c>
      <c r="B19" s="34" t="s">
        <v>7</v>
      </c>
      <c r="C19" s="129">
        <v>0</v>
      </c>
      <c r="D19" s="46">
        <f t="shared" si="0"/>
        <v>0</v>
      </c>
      <c r="E19" s="129">
        <v>0</v>
      </c>
      <c r="F19" s="82" t="e">
        <f>E19/E57</f>
        <v>#DIV/0!</v>
      </c>
      <c r="G19" s="131">
        <f t="shared" si="1"/>
        <v>0</v>
      </c>
      <c r="H19" s="176"/>
      <c r="I19" s="177"/>
      <c r="J19" s="177"/>
      <c r="K19" s="177"/>
      <c r="L19" s="177"/>
      <c r="M19" s="177"/>
    </row>
    <row r="20" spans="1:13" ht="12.75" customHeight="1" x14ac:dyDescent="0.2">
      <c r="A20" s="65" t="s">
        <v>46</v>
      </c>
      <c r="B20" s="34" t="s">
        <v>25</v>
      </c>
      <c r="C20" s="129">
        <v>0</v>
      </c>
      <c r="D20" s="46">
        <f t="shared" si="0"/>
        <v>0</v>
      </c>
      <c r="E20" s="129">
        <v>0</v>
      </c>
      <c r="F20" s="82" t="e">
        <f>E20/E57</f>
        <v>#DIV/0!</v>
      </c>
      <c r="G20" s="131">
        <f t="shared" si="1"/>
        <v>0</v>
      </c>
      <c r="H20" s="176" t="s">
        <v>69</v>
      </c>
      <c r="I20" s="177"/>
      <c r="J20" s="177"/>
      <c r="K20" s="177"/>
      <c r="L20" s="177"/>
      <c r="M20" s="177"/>
    </row>
    <row r="21" spans="1:13" ht="12.75" customHeight="1" x14ac:dyDescent="0.2">
      <c r="A21" s="65" t="s">
        <v>45</v>
      </c>
      <c r="B21" s="34" t="s">
        <v>65</v>
      </c>
      <c r="C21" s="129">
        <v>0</v>
      </c>
      <c r="D21" s="46">
        <f t="shared" si="0"/>
        <v>0</v>
      </c>
      <c r="E21" s="129">
        <v>0</v>
      </c>
      <c r="F21" s="82" t="e">
        <f>E21/E57</f>
        <v>#DIV/0!</v>
      </c>
      <c r="G21" s="131">
        <f t="shared" si="1"/>
        <v>0</v>
      </c>
      <c r="H21" s="176" t="s">
        <v>70</v>
      </c>
      <c r="I21" s="177"/>
      <c r="J21" s="177"/>
      <c r="K21" s="177"/>
      <c r="L21" s="177"/>
      <c r="M21" s="177"/>
    </row>
    <row r="22" spans="1:13" ht="12.75" customHeight="1" x14ac:dyDescent="0.2">
      <c r="A22" s="65" t="s">
        <v>44</v>
      </c>
      <c r="B22" s="34" t="s">
        <v>19</v>
      </c>
      <c r="C22" s="129">
        <v>0</v>
      </c>
      <c r="D22" s="46">
        <f t="shared" si="0"/>
        <v>0</v>
      </c>
      <c r="E22" s="129">
        <v>0</v>
      </c>
      <c r="F22" s="82" t="e">
        <f>E22/E57</f>
        <v>#DIV/0!</v>
      </c>
      <c r="G22" s="131">
        <f t="shared" si="1"/>
        <v>0</v>
      </c>
      <c r="H22" s="176" t="s">
        <v>71</v>
      </c>
      <c r="I22" s="177"/>
      <c r="J22" s="177"/>
      <c r="K22" s="177"/>
      <c r="L22" s="177"/>
      <c r="M22" s="177"/>
    </row>
    <row r="23" spans="1:13" ht="12.75" customHeight="1" x14ac:dyDescent="0.2">
      <c r="A23" s="65" t="s">
        <v>44</v>
      </c>
      <c r="B23" s="34" t="s">
        <v>20</v>
      </c>
      <c r="C23" s="129">
        <v>0</v>
      </c>
      <c r="D23" s="46">
        <f t="shared" si="0"/>
        <v>0</v>
      </c>
      <c r="E23" s="129">
        <v>0</v>
      </c>
      <c r="F23" s="82" t="e">
        <f>E23/E57</f>
        <v>#DIV/0!</v>
      </c>
      <c r="G23" s="131">
        <f t="shared" si="1"/>
        <v>0</v>
      </c>
      <c r="H23" s="176" t="s">
        <v>33</v>
      </c>
      <c r="I23" s="177"/>
      <c r="J23" s="177"/>
      <c r="K23" s="177"/>
      <c r="L23" s="177"/>
      <c r="M23" s="177"/>
    </row>
    <row r="24" spans="1:13" ht="12.75" customHeight="1" x14ac:dyDescent="0.2">
      <c r="A24" s="65" t="s">
        <v>8</v>
      </c>
      <c r="B24" s="34" t="s">
        <v>9</v>
      </c>
      <c r="C24" s="129">
        <v>0</v>
      </c>
      <c r="D24" s="46">
        <f t="shared" si="0"/>
        <v>0</v>
      </c>
      <c r="E24" s="129">
        <v>0</v>
      </c>
      <c r="F24" s="82" t="e">
        <f>E24/E57</f>
        <v>#DIV/0!</v>
      </c>
      <c r="G24" s="131">
        <f t="shared" si="1"/>
        <v>0</v>
      </c>
      <c r="H24" s="176" t="s">
        <v>72</v>
      </c>
      <c r="I24" s="177"/>
      <c r="J24" s="177"/>
      <c r="K24" s="177"/>
      <c r="L24" s="177"/>
      <c r="M24" s="177"/>
    </row>
    <row r="25" spans="1:13" ht="14.25" customHeight="1" x14ac:dyDescent="0.2">
      <c r="A25" s="65"/>
      <c r="B25" s="71" t="s">
        <v>36</v>
      </c>
      <c r="C25" s="207">
        <f>SUM(C17:C24)</f>
        <v>0</v>
      </c>
      <c r="D25" s="47">
        <f t="shared" si="0"/>
        <v>0</v>
      </c>
      <c r="E25" s="207">
        <f>SUM(E17:E24)</f>
        <v>0</v>
      </c>
      <c r="F25" s="148" t="e">
        <f>E25/E57</f>
        <v>#DIV/0!</v>
      </c>
      <c r="G25" s="132">
        <f t="shared" si="1"/>
        <v>0</v>
      </c>
      <c r="H25" s="176"/>
      <c r="I25" s="177"/>
      <c r="J25" s="177"/>
      <c r="K25" s="177"/>
      <c r="L25" s="177"/>
      <c r="M25" s="177"/>
    </row>
    <row r="26" spans="1:13" ht="12.75" x14ac:dyDescent="0.2">
      <c r="A26" s="65"/>
      <c r="B26" s="34"/>
      <c r="C26" s="35"/>
      <c r="D26" s="46"/>
      <c r="E26" s="35"/>
      <c r="F26" s="82"/>
      <c r="G26" s="133"/>
      <c r="H26" s="176"/>
      <c r="I26" s="177"/>
      <c r="J26" s="177"/>
      <c r="K26" s="177"/>
      <c r="L26" s="177"/>
      <c r="M26" s="177"/>
    </row>
    <row r="27" spans="1:13" ht="14.25" customHeight="1" x14ac:dyDescent="0.2">
      <c r="A27" s="66" t="s">
        <v>49</v>
      </c>
      <c r="B27" s="36" t="s">
        <v>10</v>
      </c>
      <c r="C27" s="35"/>
      <c r="D27" s="46"/>
      <c r="E27" s="35"/>
      <c r="F27" s="82"/>
      <c r="G27" s="133"/>
      <c r="H27" s="176"/>
      <c r="I27" s="177"/>
      <c r="J27" s="177"/>
      <c r="K27" s="177"/>
      <c r="L27" s="177"/>
      <c r="M27" s="177"/>
    </row>
    <row r="28" spans="1:13" s="8" customFormat="1" ht="12.75" customHeight="1" x14ac:dyDescent="0.2">
      <c r="A28" s="65" t="s">
        <v>11</v>
      </c>
      <c r="B28" s="34" t="s">
        <v>77</v>
      </c>
      <c r="C28" s="129">
        <v>0</v>
      </c>
      <c r="D28" s="46">
        <f t="shared" ref="D28:D34" si="2">IF($C$57&lt;&gt;0,C28/$C$57,0)</f>
        <v>0</v>
      </c>
      <c r="E28" s="129">
        <v>0</v>
      </c>
      <c r="F28" s="82" t="e">
        <f>E28/E57</f>
        <v>#DIV/0!</v>
      </c>
      <c r="G28" s="131">
        <f>C28+E28</f>
        <v>0</v>
      </c>
      <c r="H28" s="176" t="s">
        <v>34</v>
      </c>
      <c r="I28" s="177"/>
      <c r="J28" s="177"/>
      <c r="K28" s="177"/>
      <c r="L28" s="177"/>
      <c r="M28" s="177"/>
    </row>
    <row r="29" spans="1:13" ht="12.75" customHeight="1" x14ac:dyDescent="0.2">
      <c r="A29" s="65" t="s">
        <v>50</v>
      </c>
      <c r="B29" s="34" t="s">
        <v>12</v>
      </c>
      <c r="C29" s="129">
        <v>0</v>
      </c>
      <c r="D29" s="46">
        <f t="shared" si="2"/>
        <v>0</v>
      </c>
      <c r="E29" s="129">
        <v>0</v>
      </c>
      <c r="F29" s="82" t="e">
        <f>E29/E57</f>
        <v>#DIV/0!</v>
      </c>
      <c r="G29" s="131">
        <f t="shared" ref="G29:G34" si="3">C29+E29</f>
        <v>0</v>
      </c>
      <c r="H29" s="176"/>
      <c r="I29" s="177"/>
      <c r="J29" s="177"/>
      <c r="K29" s="177"/>
      <c r="L29" s="177"/>
      <c r="M29" s="177"/>
    </row>
    <row r="30" spans="1:13" ht="12.75" customHeight="1" x14ac:dyDescent="0.2">
      <c r="A30" s="65" t="s">
        <v>39</v>
      </c>
      <c r="B30" s="34" t="s">
        <v>13</v>
      </c>
      <c r="C30" s="129">
        <v>0</v>
      </c>
      <c r="D30" s="46">
        <f t="shared" si="2"/>
        <v>0</v>
      </c>
      <c r="E30" s="129">
        <v>0</v>
      </c>
      <c r="F30" s="82" t="e">
        <f>E30/E57</f>
        <v>#DIV/0!</v>
      </c>
      <c r="G30" s="131">
        <f t="shared" si="3"/>
        <v>0</v>
      </c>
      <c r="H30" s="187" t="s">
        <v>73</v>
      </c>
      <c r="I30" s="187"/>
      <c r="J30" s="187"/>
      <c r="K30" s="187"/>
      <c r="L30" s="187"/>
      <c r="M30" s="176"/>
    </row>
    <row r="31" spans="1:13" ht="12.75" customHeight="1" x14ac:dyDescent="0.2">
      <c r="A31" s="65" t="s">
        <v>14</v>
      </c>
      <c r="B31" s="34" t="s">
        <v>15</v>
      </c>
      <c r="C31" s="129">
        <v>0</v>
      </c>
      <c r="D31" s="46">
        <f t="shared" si="2"/>
        <v>0</v>
      </c>
      <c r="E31" s="129">
        <v>0</v>
      </c>
      <c r="F31" s="82" t="e">
        <f>E31/E57</f>
        <v>#DIV/0!</v>
      </c>
      <c r="G31" s="131">
        <f t="shared" si="3"/>
        <v>0</v>
      </c>
      <c r="H31" s="176"/>
      <c r="I31" s="177"/>
      <c r="J31" s="177"/>
      <c r="K31" s="177"/>
      <c r="L31" s="177"/>
      <c r="M31" s="177"/>
    </row>
    <row r="32" spans="1:13" ht="12.75" customHeight="1" x14ac:dyDescent="0.2">
      <c r="A32" s="65" t="s">
        <v>40</v>
      </c>
      <c r="B32" s="34" t="s">
        <v>66</v>
      </c>
      <c r="C32" s="129">
        <v>0</v>
      </c>
      <c r="D32" s="46">
        <f t="shared" si="2"/>
        <v>0</v>
      </c>
      <c r="E32" s="129">
        <v>0</v>
      </c>
      <c r="F32" s="82" t="e">
        <f>E32/E57</f>
        <v>#DIV/0!</v>
      </c>
      <c r="G32" s="131">
        <f t="shared" si="3"/>
        <v>0</v>
      </c>
      <c r="H32" s="176" t="s">
        <v>56</v>
      </c>
      <c r="I32" s="177"/>
      <c r="J32" s="177"/>
      <c r="K32" s="177"/>
      <c r="L32" s="177"/>
      <c r="M32" s="177"/>
    </row>
    <row r="33" spans="1:82" ht="12.75" customHeight="1" x14ac:dyDescent="0.2">
      <c r="A33" s="65" t="s">
        <v>41</v>
      </c>
      <c r="B33" s="34" t="s">
        <v>31</v>
      </c>
      <c r="C33" s="129">
        <v>0</v>
      </c>
      <c r="D33" s="46">
        <f t="shared" si="2"/>
        <v>0</v>
      </c>
      <c r="E33" s="129">
        <v>0</v>
      </c>
      <c r="F33" s="82" t="e">
        <f>E33/E57</f>
        <v>#DIV/0!</v>
      </c>
      <c r="G33" s="131">
        <f t="shared" si="3"/>
        <v>0</v>
      </c>
      <c r="H33" s="176" t="s">
        <v>21</v>
      </c>
      <c r="I33" s="177"/>
      <c r="J33" s="177"/>
      <c r="K33" s="177"/>
      <c r="L33" s="177"/>
      <c r="M33" s="177"/>
    </row>
    <row r="34" spans="1:82" ht="14.25" customHeight="1" x14ac:dyDescent="0.2">
      <c r="A34" s="65"/>
      <c r="B34" s="71" t="s">
        <v>37</v>
      </c>
      <c r="C34" s="207">
        <f>SUM(C28:C33)</f>
        <v>0</v>
      </c>
      <c r="D34" s="47">
        <f t="shared" si="2"/>
        <v>0</v>
      </c>
      <c r="E34" s="207">
        <f>SUM(E28:E33)</f>
        <v>0</v>
      </c>
      <c r="F34" s="82" t="e">
        <f>E34/E57</f>
        <v>#DIV/0!</v>
      </c>
      <c r="G34" s="132">
        <f t="shared" si="3"/>
        <v>0</v>
      </c>
      <c r="H34" s="185"/>
      <c r="I34" s="186"/>
      <c r="J34" s="186"/>
      <c r="K34" s="186"/>
      <c r="L34" s="186"/>
      <c r="M34" s="186"/>
    </row>
    <row r="35" spans="1:82" ht="12.75" x14ac:dyDescent="0.2">
      <c r="A35" s="65"/>
      <c r="B35" s="36"/>
      <c r="C35" s="39"/>
      <c r="D35" s="47"/>
      <c r="E35" s="38"/>
      <c r="F35" s="82"/>
      <c r="G35" s="133"/>
      <c r="H35" s="188"/>
      <c r="I35" s="189"/>
      <c r="J35" s="189"/>
      <c r="K35" s="189"/>
      <c r="L35" s="189"/>
      <c r="M35" s="189"/>
    </row>
    <row r="36" spans="1:82" ht="12.75" x14ac:dyDescent="0.2">
      <c r="A36" s="65"/>
      <c r="B36" s="80" t="s">
        <v>75</v>
      </c>
      <c r="C36" s="39"/>
      <c r="D36" s="47"/>
      <c r="E36" s="38"/>
      <c r="F36" s="82"/>
      <c r="G36" s="133"/>
      <c r="H36" s="94"/>
      <c r="I36" s="94"/>
      <c r="J36" s="94"/>
      <c r="K36" s="94"/>
      <c r="L36" s="94"/>
      <c r="M36" s="149"/>
    </row>
    <row r="37" spans="1:82" ht="41.25" customHeight="1" x14ac:dyDescent="0.2">
      <c r="A37" s="79">
        <v>3.85</v>
      </c>
      <c r="B37" s="81" t="s">
        <v>81</v>
      </c>
      <c r="C37" s="142">
        <v>0</v>
      </c>
      <c r="D37" s="77">
        <f>IF($C$57&lt;&gt;0,C37/$C$57,0)</f>
        <v>0</v>
      </c>
      <c r="E37" s="142">
        <v>0</v>
      </c>
      <c r="F37" s="83" t="e">
        <f>E37/E57</f>
        <v>#DIV/0!</v>
      </c>
      <c r="G37" s="134">
        <f>C37+E37</f>
        <v>0</v>
      </c>
      <c r="H37" s="190" t="s">
        <v>74</v>
      </c>
      <c r="I37" s="191"/>
      <c r="J37" s="191"/>
      <c r="K37" s="191"/>
      <c r="L37" s="191"/>
      <c r="M37" s="192"/>
    </row>
    <row r="38" spans="1:82" ht="12.75" x14ac:dyDescent="0.2">
      <c r="A38" s="65"/>
      <c r="B38" s="71" t="s">
        <v>63</v>
      </c>
      <c r="C38" s="207">
        <f>C37</f>
        <v>0</v>
      </c>
      <c r="D38" s="47">
        <f>D37</f>
        <v>0</v>
      </c>
      <c r="E38" s="207">
        <f>E37</f>
        <v>0</v>
      </c>
      <c r="F38" s="82" t="e">
        <f>F37</f>
        <v>#DIV/0!</v>
      </c>
      <c r="G38" s="135">
        <f>C38+E38</f>
        <v>0</v>
      </c>
      <c r="H38" s="94"/>
      <c r="I38" s="94"/>
      <c r="J38" s="94"/>
      <c r="K38" s="94"/>
      <c r="L38" s="94"/>
      <c r="M38" s="149"/>
    </row>
    <row r="39" spans="1:82" ht="12.75" x14ac:dyDescent="0.2">
      <c r="A39" s="65"/>
      <c r="B39" s="36"/>
      <c r="C39" s="129"/>
      <c r="D39" s="47"/>
      <c r="E39" s="130"/>
      <c r="F39" s="82"/>
      <c r="G39" s="133"/>
      <c r="H39" s="170"/>
      <c r="I39" s="170"/>
      <c r="J39" s="170"/>
      <c r="K39" s="170"/>
      <c r="L39" s="170"/>
      <c r="M39" s="171"/>
    </row>
    <row r="40" spans="1:82" s="3" customFormat="1" ht="14.25" customHeight="1" x14ac:dyDescent="0.25">
      <c r="A40" s="70" t="s">
        <v>51</v>
      </c>
      <c r="B40" s="67" t="s">
        <v>22</v>
      </c>
      <c r="C40" s="208"/>
      <c r="D40" s="68"/>
      <c r="E40" s="143"/>
      <c r="F40" s="69"/>
      <c r="G40" s="136"/>
      <c r="H40" s="193"/>
      <c r="I40" s="194"/>
      <c r="J40" s="194"/>
      <c r="K40" s="194"/>
      <c r="L40" s="194"/>
      <c r="M40" s="194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</row>
    <row r="41" spans="1:82" s="4" customFormat="1" ht="12.75" customHeight="1" x14ac:dyDescent="0.2">
      <c r="A41" s="65" t="s">
        <v>52</v>
      </c>
      <c r="B41" s="34" t="s">
        <v>23</v>
      </c>
      <c r="C41" s="129">
        <v>0</v>
      </c>
      <c r="D41" s="46">
        <f>IF($C$57&lt;&gt;0,C41/$C$57,0)</f>
        <v>0</v>
      </c>
      <c r="E41" s="129">
        <v>0</v>
      </c>
      <c r="F41" s="82" t="e">
        <f>E41/E57</f>
        <v>#DIV/0!</v>
      </c>
      <c r="G41" s="131">
        <f>C41+E41</f>
        <v>0</v>
      </c>
      <c r="H41" s="176"/>
      <c r="I41" s="177"/>
      <c r="J41" s="177"/>
      <c r="K41" s="177"/>
      <c r="L41" s="177"/>
      <c r="M41" s="177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</row>
    <row r="42" spans="1:82" s="4" customFormat="1" ht="14.25" customHeight="1" x14ac:dyDescent="0.2">
      <c r="A42" s="66"/>
      <c r="B42" s="71" t="s">
        <v>38</v>
      </c>
      <c r="C42" s="207">
        <f>SUM(C41)</f>
        <v>0</v>
      </c>
      <c r="D42" s="47">
        <f>IF($C$57&lt;&gt;0,C42/$C$57,0)</f>
        <v>0</v>
      </c>
      <c r="E42" s="207">
        <f>SUM(E41)</f>
        <v>0</v>
      </c>
      <c r="F42" s="82" t="e">
        <f>E42/E57</f>
        <v>#DIV/0!</v>
      </c>
      <c r="G42" s="132">
        <f>C42+E42</f>
        <v>0</v>
      </c>
      <c r="H42" s="176"/>
      <c r="I42" s="177"/>
      <c r="J42" s="177"/>
      <c r="K42" s="177"/>
      <c r="L42" s="177"/>
      <c r="M42" s="177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</row>
    <row r="43" spans="1:82" ht="12.75" customHeight="1" x14ac:dyDescent="0.2">
      <c r="A43" s="65"/>
      <c r="B43" s="34"/>
      <c r="C43" s="209"/>
      <c r="D43" s="48"/>
      <c r="E43" s="144"/>
      <c r="F43" s="88"/>
      <c r="G43" s="133"/>
      <c r="H43" s="176"/>
      <c r="I43" s="177"/>
      <c r="J43" s="177"/>
      <c r="K43" s="177"/>
      <c r="L43" s="177"/>
      <c r="M43" s="177"/>
    </row>
    <row r="44" spans="1:82" s="2" customFormat="1" ht="14.25" customHeight="1" x14ac:dyDescent="0.2">
      <c r="A44" s="66" t="s">
        <v>53</v>
      </c>
      <c r="B44" s="36" t="s">
        <v>30</v>
      </c>
      <c r="C44" s="210"/>
      <c r="D44" s="59"/>
      <c r="E44" s="145"/>
      <c r="F44" s="88"/>
      <c r="G44" s="133"/>
      <c r="H44" s="176"/>
      <c r="I44" s="177"/>
      <c r="J44" s="177"/>
      <c r="K44" s="177"/>
      <c r="L44" s="177"/>
      <c r="M44" s="177"/>
    </row>
    <row r="45" spans="1:82" ht="12.75" customHeight="1" x14ac:dyDescent="0.2">
      <c r="A45" s="65" t="s">
        <v>42</v>
      </c>
      <c r="B45" s="34" t="s">
        <v>29</v>
      </c>
      <c r="C45" s="129">
        <v>0</v>
      </c>
      <c r="D45" s="46">
        <f>IF($C$57&lt;&gt;0,C45/$C$57,0)</f>
        <v>0</v>
      </c>
      <c r="E45" s="129">
        <v>0</v>
      </c>
      <c r="F45" s="82" t="e">
        <f>E45/E57</f>
        <v>#DIV/0!</v>
      </c>
      <c r="G45" s="131">
        <f>C45+E45</f>
        <v>0</v>
      </c>
      <c r="H45" s="176" t="s">
        <v>58</v>
      </c>
      <c r="I45" s="177"/>
      <c r="J45" s="177"/>
      <c r="K45" s="177"/>
      <c r="L45" s="177"/>
      <c r="M45" s="177"/>
    </row>
    <row r="46" spans="1:82" ht="12.75" customHeight="1" x14ac:dyDescent="0.2">
      <c r="A46" s="65">
        <v>71.25</v>
      </c>
      <c r="B46" s="34" t="s">
        <v>60</v>
      </c>
      <c r="C46" s="129">
        <v>0</v>
      </c>
      <c r="D46" s="46">
        <f>IF($C$57&lt;&gt;0,C46/$C$57,0)</f>
        <v>0</v>
      </c>
      <c r="E46" s="129">
        <v>0</v>
      </c>
      <c r="F46" s="82" t="e">
        <f>E46/E57</f>
        <v>#DIV/0!</v>
      </c>
      <c r="G46" s="131">
        <f>C46+E46</f>
        <v>0</v>
      </c>
      <c r="H46" s="176" t="s">
        <v>61</v>
      </c>
      <c r="I46" s="177"/>
      <c r="J46" s="177"/>
      <c r="K46" s="177"/>
      <c r="L46" s="177"/>
      <c r="M46" s="177"/>
    </row>
    <row r="47" spans="1:82" ht="14.25" customHeight="1" x14ac:dyDescent="0.2">
      <c r="A47" s="65"/>
      <c r="B47" s="71" t="s">
        <v>54</v>
      </c>
      <c r="C47" s="207">
        <f>SUM(C45,C46)</f>
        <v>0</v>
      </c>
      <c r="D47" s="47">
        <f>IF($C$57&lt;&gt;0,C47/$C$57,0)</f>
        <v>0</v>
      </c>
      <c r="E47" s="207">
        <f>SUM(E45,E46)</f>
        <v>0</v>
      </c>
      <c r="F47" s="82" t="e">
        <f>E47/E57</f>
        <v>#DIV/0!</v>
      </c>
      <c r="G47" s="132">
        <f>C47+E47</f>
        <v>0</v>
      </c>
      <c r="H47" s="176"/>
      <c r="I47" s="177"/>
      <c r="J47" s="177"/>
      <c r="K47" s="177"/>
      <c r="L47" s="177"/>
      <c r="M47" s="177"/>
    </row>
    <row r="48" spans="1:82" s="4" customFormat="1" ht="12.75" customHeight="1" x14ac:dyDescent="0.2">
      <c r="A48" s="66"/>
      <c r="B48" s="36"/>
      <c r="C48" s="207"/>
      <c r="D48" s="47"/>
      <c r="E48" s="130"/>
      <c r="F48" s="86"/>
      <c r="G48" s="137"/>
      <c r="H48" s="176"/>
      <c r="I48" s="177"/>
      <c r="J48" s="177"/>
      <c r="K48" s="177"/>
      <c r="L48" s="177"/>
      <c r="M48" s="177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</row>
    <row r="49" spans="1:82" ht="14.25" customHeight="1" x14ac:dyDescent="0.2">
      <c r="A49" s="65"/>
      <c r="B49" s="40" t="s">
        <v>26</v>
      </c>
      <c r="C49" s="207">
        <f>C14+C25+C34+C38+C42+C47</f>
        <v>0</v>
      </c>
      <c r="D49" s="47">
        <f>IF($C$57&lt;&gt;0,C49/$C$57,0)</f>
        <v>0</v>
      </c>
      <c r="E49" s="207">
        <f>E14+E25+E34+E38+E42+E47</f>
        <v>0</v>
      </c>
      <c r="F49" s="82" t="e">
        <f>E49/E57</f>
        <v>#DIV/0!</v>
      </c>
      <c r="G49" s="131">
        <f>C49+E49</f>
        <v>0</v>
      </c>
      <c r="H49" s="176"/>
      <c r="I49" s="177"/>
      <c r="J49" s="177"/>
      <c r="K49" s="177"/>
      <c r="L49" s="177"/>
      <c r="M49" s="177"/>
    </row>
    <row r="50" spans="1:82" ht="12.75" customHeight="1" x14ac:dyDescent="0.2">
      <c r="A50" s="65"/>
      <c r="B50" s="44" t="s">
        <v>28</v>
      </c>
      <c r="C50" s="146">
        <v>0</v>
      </c>
      <c r="D50" s="46">
        <f>IF($C$57&lt;&gt;0,C50/$C$57,0)</f>
        <v>0</v>
      </c>
      <c r="E50" s="146">
        <v>0</v>
      </c>
      <c r="F50" s="82" t="e">
        <f>E50/E57</f>
        <v>#DIV/0!</v>
      </c>
      <c r="G50" s="133"/>
      <c r="H50" s="187"/>
      <c r="I50" s="187"/>
      <c r="J50" s="187"/>
      <c r="K50" s="187"/>
      <c r="L50" s="187"/>
      <c r="M50" s="176"/>
    </row>
    <row r="51" spans="1:82" ht="14.25" customHeight="1" x14ac:dyDescent="0.2">
      <c r="A51" s="65"/>
      <c r="B51" s="72" t="s">
        <v>27</v>
      </c>
      <c r="C51" s="207">
        <v>0</v>
      </c>
      <c r="D51" s="47">
        <f>IF($C$57&lt;&gt;0,C51/$C$57,0)</f>
        <v>0</v>
      </c>
      <c r="E51" s="207">
        <v>0</v>
      </c>
      <c r="F51" s="82" t="e">
        <f>F49-F50</f>
        <v>#DIV/0!</v>
      </c>
      <c r="G51" s="132">
        <f>C51+E51</f>
        <v>0</v>
      </c>
      <c r="H51" s="176" t="s">
        <v>62</v>
      </c>
      <c r="I51" s="177"/>
      <c r="J51" s="177"/>
      <c r="K51" s="177"/>
      <c r="L51" s="177"/>
      <c r="M51" s="177"/>
    </row>
    <row r="52" spans="1:82" ht="12.75" customHeight="1" x14ac:dyDescent="0.2">
      <c r="A52" s="65"/>
      <c r="B52" s="37"/>
      <c r="C52" s="206"/>
      <c r="D52" s="46"/>
      <c r="E52" s="35"/>
      <c r="F52" s="87"/>
      <c r="G52" s="138"/>
      <c r="H52" s="176"/>
      <c r="I52" s="177"/>
      <c r="J52" s="177"/>
      <c r="K52" s="177"/>
      <c r="L52" s="177"/>
      <c r="M52" s="177"/>
    </row>
    <row r="53" spans="1:82" ht="25.5" customHeight="1" x14ac:dyDescent="0.2">
      <c r="A53" s="65" t="s">
        <v>16</v>
      </c>
      <c r="B53" s="49" t="s">
        <v>18</v>
      </c>
      <c r="C53" s="129">
        <v>0</v>
      </c>
      <c r="D53" s="46" t="e">
        <f>C53/C57</f>
        <v>#DIV/0!</v>
      </c>
      <c r="E53" s="147">
        <v>0</v>
      </c>
      <c r="F53" s="82" t="e">
        <f>E53/E57</f>
        <v>#DIV/0!</v>
      </c>
      <c r="G53" s="139">
        <f>C53+E53</f>
        <v>0</v>
      </c>
      <c r="H53" s="198" t="s">
        <v>93</v>
      </c>
      <c r="I53" s="199"/>
      <c r="J53" s="199"/>
      <c r="K53" s="199"/>
      <c r="L53" s="199"/>
      <c r="M53" s="200"/>
    </row>
    <row r="54" spans="1:82" ht="12.75" customHeight="1" x14ac:dyDescent="0.2">
      <c r="A54" s="65"/>
      <c r="B54" s="239"/>
      <c r="C54" s="73" t="e">
        <f>C53/C51</f>
        <v>#DIV/0!</v>
      </c>
      <c r="D54" s="74"/>
      <c r="E54" s="75" t="e">
        <f>E53/E51</f>
        <v>#DIV/0!</v>
      </c>
      <c r="F54" s="89"/>
      <c r="G54" s="133"/>
      <c r="H54" s="176"/>
      <c r="I54" s="177"/>
      <c r="J54" s="177"/>
      <c r="K54" s="177"/>
      <c r="L54" s="177"/>
      <c r="M54" s="177"/>
    </row>
    <row r="55" spans="1:82" ht="27" customHeight="1" x14ac:dyDescent="0.2">
      <c r="A55" s="65" t="s">
        <v>43</v>
      </c>
      <c r="B55" s="49" t="s">
        <v>17</v>
      </c>
      <c r="C55" s="129">
        <v>0</v>
      </c>
      <c r="D55" s="46" t="e">
        <f>C55/C57</f>
        <v>#DIV/0!</v>
      </c>
      <c r="E55" s="129">
        <v>0</v>
      </c>
      <c r="F55" s="82" t="e">
        <f>E55/E57</f>
        <v>#DIV/0!</v>
      </c>
      <c r="G55" s="131">
        <f>C55+E55</f>
        <v>0</v>
      </c>
      <c r="H55" s="198" t="s">
        <v>94</v>
      </c>
      <c r="I55" s="199"/>
      <c r="J55" s="199"/>
      <c r="K55" s="199"/>
      <c r="L55" s="199"/>
      <c r="M55" s="200"/>
    </row>
    <row r="56" spans="1:82" s="7" customFormat="1" ht="24" customHeight="1" x14ac:dyDescent="0.2">
      <c r="A56" s="65"/>
      <c r="B56" s="240"/>
      <c r="C56" s="76" t="e">
        <f>C55/C51</f>
        <v>#DIV/0!</v>
      </c>
      <c r="D56" s="77"/>
      <c r="E56" s="78" t="e">
        <f>E55/E51</f>
        <v>#DIV/0!</v>
      </c>
      <c r="F56" s="83"/>
      <c r="G56" s="140"/>
      <c r="H56" s="176" t="s">
        <v>59</v>
      </c>
      <c r="I56" s="177"/>
      <c r="J56" s="177"/>
      <c r="K56" s="177"/>
      <c r="L56" s="177"/>
      <c r="M56" s="177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</row>
    <row r="57" spans="1:82" s="63" customFormat="1" ht="20.25" customHeight="1" thickBot="1" x14ac:dyDescent="0.2">
      <c r="A57" s="65"/>
      <c r="B57" s="60" t="s">
        <v>2</v>
      </c>
      <c r="C57" s="211">
        <f>C49+C53+C55</f>
        <v>0</v>
      </c>
      <c r="D57" s="61" t="e">
        <f>D49+D53+D55</f>
        <v>#DIV/0!</v>
      </c>
      <c r="E57" s="211">
        <f>E49+E53+E55</f>
        <v>0</v>
      </c>
      <c r="F57" s="90" t="e">
        <f>F49+F53+F55</f>
        <v>#DIV/0!</v>
      </c>
      <c r="G57" s="141">
        <f>C57+E57</f>
        <v>0</v>
      </c>
      <c r="H57" s="176"/>
      <c r="I57" s="177"/>
      <c r="J57" s="177"/>
      <c r="K57" s="177"/>
      <c r="L57" s="177"/>
      <c r="M57" s="177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2"/>
      <c r="BA57" s="62"/>
      <c r="BB57" s="62"/>
      <c r="BC57" s="62"/>
      <c r="BD57" s="62"/>
      <c r="BE57" s="62"/>
      <c r="BF57" s="62"/>
      <c r="BG57" s="62"/>
      <c r="BH57" s="62"/>
      <c r="BI57" s="62"/>
      <c r="BJ57" s="62"/>
      <c r="BK57" s="62"/>
      <c r="BL57" s="62"/>
      <c r="BM57" s="62"/>
      <c r="BN57" s="62"/>
      <c r="BO57" s="62"/>
      <c r="BP57" s="62"/>
      <c r="BQ57" s="62"/>
      <c r="BR57" s="62"/>
      <c r="BS57" s="62"/>
      <c r="BT57" s="62"/>
      <c r="BU57" s="62"/>
      <c r="BV57" s="62"/>
      <c r="BW57" s="62"/>
      <c r="BX57" s="62"/>
      <c r="BY57" s="62"/>
      <c r="BZ57" s="62"/>
      <c r="CA57" s="62"/>
      <c r="CB57" s="62"/>
      <c r="CC57" s="62"/>
      <c r="CD57" s="62"/>
    </row>
    <row r="58" spans="1:82" s="7" customFormat="1" ht="12.75" customHeight="1" x14ac:dyDescent="0.2">
      <c r="A58" s="201"/>
      <c r="B58" s="241"/>
      <c r="C58" s="241"/>
      <c r="D58" s="241"/>
      <c r="E58" s="242"/>
      <c r="F58" s="41"/>
      <c r="G58" s="41"/>
      <c r="H58" s="42"/>
      <c r="I58" s="42"/>
      <c r="J58" s="42"/>
      <c r="K58" s="42"/>
      <c r="L58" s="42"/>
      <c r="M58" s="42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</row>
    <row r="59" spans="1:82" s="7" customFormat="1" ht="14.25" customHeight="1" x14ac:dyDescent="0.2">
      <c r="A59" s="43"/>
      <c r="B59" s="242"/>
      <c r="C59" s="242"/>
      <c r="D59" s="242"/>
      <c r="E59" s="242"/>
      <c r="F59" s="41"/>
      <c r="G59" s="41"/>
      <c r="H59" s="42"/>
      <c r="I59" s="42"/>
      <c r="J59" s="42"/>
      <c r="K59" s="42"/>
      <c r="L59" s="42"/>
      <c r="M59" s="42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</row>
    <row r="60" spans="1:82" s="7" customFormat="1" ht="14.25" customHeight="1" x14ac:dyDescent="0.2">
      <c r="A60" s="43"/>
      <c r="B60" s="213" t="s">
        <v>84</v>
      </c>
      <c r="C60" s="214"/>
      <c r="D60" s="214"/>
      <c r="E60" s="214" t="s">
        <v>85</v>
      </c>
      <c r="F60" s="215"/>
      <c r="G60" s="126"/>
      <c r="H60" s="41"/>
      <c r="I60" s="41"/>
      <c r="J60" s="41"/>
      <c r="K60" s="41"/>
      <c r="L60" s="41"/>
      <c r="M60" s="42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</row>
    <row r="61" spans="1:82" s="7" customFormat="1" ht="12.75" x14ac:dyDescent="0.2">
      <c r="A61" s="43"/>
      <c r="B61" s="50"/>
      <c r="C61" s="101"/>
      <c r="D61" s="101"/>
      <c r="E61" s="101"/>
      <c r="F61" s="51"/>
      <c r="G61" s="51"/>
      <c r="H61" s="41"/>
      <c r="I61" s="41"/>
      <c r="J61" s="41"/>
      <c r="K61" s="41"/>
      <c r="L61" s="41"/>
      <c r="M61" s="42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</row>
    <row r="62" spans="1:82" s="7" customFormat="1" ht="12.75" x14ac:dyDescent="0.2">
      <c r="A62" s="43"/>
      <c r="B62" s="242"/>
      <c r="C62" s="242"/>
      <c r="D62" s="242"/>
      <c r="E62" s="242"/>
      <c r="F62" s="41"/>
      <c r="G62" s="41"/>
      <c r="H62" s="42"/>
      <c r="I62" s="42"/>
      <c r="J62" s="42"/>
      <c r="K62" s="42"/>
      <c r="L62" s="42"/>
      <c r="M62" s="42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</row>
    <row r="63" spans="1:82" ht="15.75" x14ac:dyDescent="0.25">
      <c r="A63" s="116"/>
      <c r="B63" s="11"/>
      <c r="C63" s="11"/>
      <c r="D63" s="11"/>
      <c r="E63" s="243"/>
      <c r="F63" s="243"/>
      <c r="G63" s="244"/>
      <c r="H63" s="102"/>
      <c r="I63" s="103"/>
      <c r="J63" s="104"/>
      <c r="K63" s="102"/>
      <c r="L63" s="102"/>
      <c r="M63" s="102"/>
    </row>
    <row r="64" spans="1:82" ht="14.25" customHeight="1" x14ac:dyDescent="0.2">
      <c r="A64" s="117"/>
      <c r="B64" s="11"/>
      <c r="C64" s="11"/>
      <c r="D64" s="11"/>
      <c r="E64" s="105"/>
      <c r="F64" s="106"/>
      <c r="G64" s="106"/>
      <c r="H64" s="102"/>
      <c r="I64" s="103"/>
      <c r="J64" s="104"/>
      <c r="K64" s="102"/>
      <c r="L64" s="102"/>
      <c r="M64" s="102"/>
    </row>
    <row r="65" spans="1:13" ht="15" x14ac:dyDescent="0.25">
      <c r="A65" s="118"/>
      <c r="B65" s="195" t="s">
        <v>79</v>
      </c>
      <c r="C65" s="197" t="s">
        <v>78</v>
      </c>
      <c r="D65" s="245"/>
      <c r="E65" s="107"/>
      <c r="F65" s="108"/>
      <c r="G65" s="108"/>
      <c r="H65" s="102"/>
      <c r="I65" s="103"/>
      <c r="J65" s="104"/>
      <c r="K65" s="102"/>
      <c r="L65" s="102"/>
      <c r="M65" s="102"/>
    </row>
    <row r="66" spans="1:13" ht="15" customHeight="1" x14ac:dyDescent="0.25">
      <c r="A66" s="118"/>
      <c r="B66" s="196"/>
      <c r="C66" s="119" t="s">
        <v>83</v>
      </c>
      <c r="D66" s="120" t="s">
        <v>1</v>
      </c>
      <c r="E66" s="109"/>
      <c r="F66" s="110"/>
      <c r="G66" s="110"/>
      <c r="H66" s="102"/>
      <c r="I66" s="103"/>
      <c r="J66" s="104"/>
      <c r="K66" s="102"/>
      <c r="L66" s="102"/>
      <c r="M66" s="102"/>
    </row>
    <row r="67" spans="1:13" ht="15" customHeight="1" x14ac:dyDescent="0.2">
      <c r="A67" s="118"/>
      <c r="B67" s="121" t="s">
        <v>55</v>
      </c>
      <c r="C67" s="125">
        <v>0</v>
      </c>
      <c r="D67" s="122">
        <f>IF($C$82&lt;&gt;0,C67/$C$82,0)</f>
        <v>0</v>
      </c>
      <c r="E67" s="109"/>
      <c r="F67" s="110"/>
      <c r="G67" s="110"/>
      <c r="H67" s="102"/>
      <c r="I67" s="103"/>
      <c r="J67" s="104"/>
      <c r="K67" s="102"/>
      <c r="L67" s="102"/>
      <c r="M67" s="102"/>
    </row>
    <row r="68" spans="1:13" ht="15" customHeight="1" x14ac:dyDescent="0.2">
      <c r="A68" s="118"/>
      <c r="B68" s="246" t="s">
        <v>89</v>
      </c>
      <c r="C68" s="125">
        <v>0</v>
      </c>
      <c r="D68" s="122">
        <f>IF($C$82&lt;&gt;0,C68/$C$82,0)</f>
        <v>0</v>
      </c>
      <c r="E68" s="109"/>
      <c r="F68" s="110"/>
      <c r="G68" s="110"/>
      <c r="H68" s="102"/>
      <c r="I68" s="103"/>
      <c r="J68" s="104"/>
      <c r="K68" s="102"/>
      <c r="L68" s="102"/>
      <c r="M68" s="102"/>
    </row>
    <row r="69" spans="1:13" ht="15" customHeight="1" x14ac:dyDescent="0.2">
      <c r="A69" s="118"/>
      <c r="B69" s="246" t="s">
        <v>89</v>
      </c>
      <c r="C69" s="125">
        <v>0</v>
      </c>
      <c r="D69" s="122">
        <f>IF($C$82&lt;&gt;0,C69/$C$82,0)</f>
        <v>0</v>
      </c>
      <c r="E69" s="109"/>
      <c r="F69" s="110"/>
      <c r="G69" s="110"/>
      <c r="H69" s="102"/>
      <c r="I69" s="103"/>
      <c r="J69" s="104"/>
      <c r="K69" s="102"/>
      <c r="L69" s="102"/>
      <c r="M69" s="102"/>
    </row>
    <row r="70" spans="1:13" ht="15" customHeight="1" x14ac:dyDescent="0.2">
      <c r="A70" s="118"/>
      <c r="B70" s="247" t="s">
        <v>67</v>
      </c>
      <c r="C70" s="125">
        <v>0</v>
      </c>
      <c r="D70" s="122">
        <f t="shared" ref="D70:D77" si="4">IF($C$82&lt;&gt;0,C70/$C$82,0)</f>
        <v>0</v>
      </c>
      <c r="E70" s="109"/>
      <c r="F70" s="110"/>
      <c r="G70" s="110"/>
      <c r="H70" s="102"/>
      <c r="I70" s="103"/>
      <c r="J70" s="104"/>
      <c r="K70" s="102"/>
      <c r="L70" s="102"/>
      <c r="M70" s="102"/>
    </row>
    <row r="71" spans="1:13" ht="15" customHeight="1" x14ac:dyDescent="0.2">
      <c r="A71" s="118"/>
      <c r="B71" s="247" t="s">
        <v>67</v>
      </c>
      <c r="C71" s="125">
        <v>0</v>
      </c>
      <c r="D71" s="122">
        <f t="shared" si="4"/>
        <v>0</v>
      </c>
      <c r="E71" s="109"/>
      <c r="F71" s="110"/>
      <c r="G71" s="110"/>
      <c r="H71" s="102"/>
      <c r="I71" s="103"/>
      <c r="J71" s="104"/>
      <c r="K71" s="102"/>
      <c r="L71" s="102"/>
      <c r="M71" s="102"/>
    </row>
    <row r="72" spans="1:13" ht="14.25" x14ac:dyDescent="0.2">
      <c r="A72" s="118"/>
      <c r="B72" s="127"/>
      <c r="C72" s="125">
        <v>0</v>
      </c>
      <c r="D72" s="122">
        <f t="shared" si="4"/>
        <v>0</v>
      </c>
      <c r="E72" s="109"/>
      <c r="F72" s="111"/>
      <c r="G72" s="111"/>
      <c r="H72" s="102"/>
      <c r="I72" s="103"/>
      <c r="J72" s="104"/>
      <c r="K72" s="102"/>
      <c r="L72" s="102"/>
      <c r="M72" s="102"/>
    </row>
    <row r="73" spans="1:13" ht="14.25" x14ac:dyDescent="0.2">
      <c r="A73" s="118"/>
      <c r="B73" s="247" t="s">
        <v>88</v>
      </c>
      <c r="C73" s="125">
        <v>0</v>
      </c>
      <c r="D73" s="122">
        <f t="shared" si="4"/>
        <v>0</v>
      </c>
      <c r="E73" s="109"/>
      <c r="F73" s="111"/>
      <c r="G73" s="111"/>
      <c r="H73" s="102"/>
      <c r="I73" s="103"/>
      <c r="J73" s="104"/>
      <c r="K73" s="102"/>
      <c r="L73" s="102"/>
      <c r="M73" s="102"/>
    </row>
    <row r="74" spans="1:13" ht="14.25" x14ac:dyDescent="0.2">
      <c r="A74" s="118"/>
      <c r="B74" s="248" t="s">
        <v>90</v>
      </c>
      <c r="C74" s="125">
        <v>0</v>
      </c>
      <c r="D74" s="122">
        <f t="shared" si="4"/>
        <v>0</v>
      </c>
      <c r="E74" s="109"/>
      <c r="F74" s="111"/>
      <c r="G74" s="111"/>
      <c r="H74" s="102"/>
      <c r="I74" s="103"/>
      <c r="J74" s="104"/>
      <c r="K74" s="102"/>
      <c r="L74" s="102"/>
      <c r="M74" s="102"/>
    </row>
    <row r="75" spans="1:13" ht="14.25" x14ac:dyDescent="0.2">
      <c r="A75" s="118"/>
      <c r="B75" s="248" t="s">
        <v>90</v>
      </c>
      <c r="C75" s="125">
        <v>0</v>
      </c>
      <c r="D75" s="122">
        <f t="shared" si="4"/>
        <v>0</v>
      </c>
      <c r="E75" s="109"/>
      <c r="F75" s="110"/>
      <c r="G75" s="110"/>
      <c r="H75" s="102"/>
      <c r="I75" s="103"/>
      <c r="J75" s="104"/>
      <c r="K75" s="102"/>
      <c r="L75" s="102"/>
      <c r="M75" s="102"/>
    </row>
    <row r="76" spans="1:13" ht="14.25" x14ac:dyDescent="0.2">
      <c r="A76" s="118"/>
      <c r="B76" s="247" t="s">
        <v>67</v>
      </c>
      <c r="C76" s="125">
        <v>0</v>
      </c>
      <c r="D76" s="122">
        <f t="shared" si="4"/>
        <v>0</v>
      </c>
      <c r="E76" s="109"/>
      <c r="F76" s="110"/>
      <c r="G76" s="110"/>
      <c r="H76" s="102"/>
      <c r="I76" s="103"/>
      <c r="J76" s="104"/>
      <c r="K76" s="102"/>
      <c r="L76" s="102"/>
      <c r="M76" s="102"/>
    </row>
    <row r="77" spans="1:13" ht="14.25" x14ac:dyDescent="0.2">
      <c r="A77" s="118"/>
      <c r="B77" s="247" t="s">
        <v>67</v>
      </c>
      <c r="C77" s="125">
        <v>0</v>
      </c>
      <c r="D77" s="122">
        <f t="shared" si="4"/>
        <v>0</v>
      </c>
      <c r="E77" s="109"/>
      <c r="F77" s="110"/>
      <c r="G77" s="110"/>
      <c r="H77" s="102"/>
      <c r="I77" s="103"/>
      <c r="J77" s="104"/>
      <c r="K77" s="102"/>
      <c r="L77" s="102"/>
      <c r="M77" s="102"/>
    </row>
    <row r="78" spans="1:13" ht="15.75" thickBot="1" x14ac:dyDescent="0.3">
      <c r="A78" s="118"/>
      <c r="B78" s="123" t="s">
        <v>24</v>
      </c>
      <c r="C78" s="216">
        <f>SUM(C67:C77)</f>
        <v>0</v>
      </c>
      <c r="D78" s="124">
        <f>SUM(D67:D77)</f>
        <v>0</v>
      </c>
      <c r="E78" s="112"/>
      <c r="F78" s="113"/>
      <c r="G78" s="113"/>
      <c r="H78" s="102"/>
      <c r="I78" s="103"/>
      <c r="J78" s="104"/>
      <c r="K78" s="102"/>
      <c r="L78" s="102"/>
      <c r="M78" s="102"/>
    </row>
    <row r="79" spans="1:13" ht="12.75" x14ac:dyDescent="0.2">
      <c r="A79" s="114"/>
      <c r="C79" s="1"/>
      <c r="E79" s="115"/>
      <c r="F79" s="114"/>
      <c r="G79" s="114"/>
      <c r="H79" s="102"/>
      <c r="I79" s="103"/>
      <c r="J79" s="104"/>
      <c r="K79" s="102"/>
      <c r="L79" s="102"/>
      <c r="M79" s="102"/>
    </row>
    <row r="80" spans="1:13" x14ac:dyDescent="0.2">
      <c r="C80" s="1"/>
    </row>
    <row r="81" spans="3:3" x14ac:dyDescent="0.2">
      <c r="C81" s="1"/>
    </row>
  </sheetData>
  <sheetProtection password="C3D4" sheet="1" objects="1" scenarios="1" selectLockedCells="1"/>
  <mergeCells count="56">
    <mergeCell ref="H43:M43"/>
    <mergeCell ref="H55:M55"/>
    <mergeCell ref="H56:M56"/>
    <mergeCell ref="H57:M57"/>
    <mergeCell ref="H48:M48"/>
    <mergeCell ref="H54:M54"/>
    <mergeCell ref="H44:M44"/>
    <mergeCell ref="H45:M45"/>
    <mergeCell ref="H46:M46"/>
    <mergeCell ref="H47:M47"/>
    <mergeCell ref="H49:M49"/>
    <mergeCell ref="H50:M50"/>
    <mergeCell ref="H51:M51"/>
    <mergeCell ref="B65:B66"/>
    <mergeCell ref="C65:D65"/>
    <mergeCell ref="E63:F63"/>
    <mergeCell ref="H52:M52"/>
    <mergeCell ref="H53:M53"/>
    <mergeCell ref="A58:D58"/>
    <mergeCell ref="H42:M42"/>
    <mergeCell ref="H32:M32"/>
    <mergeCell ref="H33:M33"/>
    <mergeCell ref="H34:M34"/>
    <mergeCell ref="H35:M35"/>
    <mergeCell ref="H37:M37"/>
    <mergeCell ref="H40:M40"/>
    <mergeCell ref="H41:M41"/>
    <mergeCell ref="H31:M31"/>
    <mergeCell ref="H20:M20"/>
    <mergeCell ref="H21:M21"/>
    <mergeCell ref="H22:M22"/>
    <mergeCell ref="H23:M23"/>
    <mergeCell ref="H24:M24"/>
    <mergeCell ref="H25:M25"/>
    <mergeCell ref="H26:M26"/>
    <mergeCell ref="H27:M27"/>
    <mergeCell ref="H28:M28"/>
    <mergeCell ref="H29:M29"/>
    <mergeCell ref="H30:M30"/>
    <mergeCell ref="H19:M19"/>
    <mergeCell ref="C9:D9"/>
    <mergeCell ref="E9:F9"/>
    <mergeCell ref="H9:M10"/>
    <mergeCell ref="H11:M11"/>
    <mergeCell ref="H12:M12"/>
    <mergeCell ref="H13:M13"/>
    <mergeCell ref="H14:M14"/>
    <mergeCell ref="H15:M15"/>
    <mergeCell ref="H16:M16"/>
    <mergeCell ref="H17:M17"/>
    <mergeCell ref="H18:M18"/>
    <mergeCell ref="H8:M8"/>
    <mergeCell ref="C3:M3"/>
    <mergeCell ref="C7:D7"/>
    <mergeCell ref="C6:M6"/>
    <mergeCell ref="C5:M5"/>
  </mergeCells>
  <printOptions horizontalCentered="1" gridLines="1"/>
  <pageMargins left="0.23622047244094499" right="0.23622047244094499" top="0.511811023622047" bottom="1.2992125984252001" header="0.23622047244094499" footer="0.23622047244094499"/>
  <pageSetup scale="47" fitToHeight="0" orientation="landscape" r:id="rId1"/>
  <headerFooter alignWithMargins="0">
    <oddFooter>&amp;L&amp;F&amp;RPage &amp;P of &amp;N</oddFooter>
  </headerFooter>
  <rowBreaks count="1" manualBreakCount="1">
    <brk id="6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81"/>
  <sheetViews>
    <sheetView zoomScale="70" zoomScaleNormal="70" workbookViewId="0">
      <selection activeCell="E57" sqref="E57"/>
    </sheetView>
  </sheetViews>
  <sheetFormatPr defaultRowHeight="12" x14ac:dyDescent="0.2"/>
  <cols>
    <col min="1" max="1" width="8.33203125" style="10" customWidth="1"/>
    <col min="2" max="2" width="58.5" style="1" customWidth="1"/>
    <col min="3" max="3" width="14.83203125" style="6" customWidth="1"/>
    <col min="4" max="4" width="10.83203125" style="1" customWidth="1"/>
    <col min="5" max="5" width="14.33203125" style="1" customWidth="1"/>
    <col min="6" max="7" width="14" style="7" customWidth="1"/>
    <col min="8" max="8" width="16.83203125" style="1" customWidth="1"/>
    <col min="9" max="9" width="13.83203125" style="12" customWidth="1"/>
    <col min="10" max="10" width="4.5" style="11" customWidth="1"/>
    <col min="11" max="11" width="13.5" style="1" customWidth="1"/>
    <col min="12" max="12" width="16" style="1" customWidth="1"/>
    <col min="13" max="13" width="77.1640625" style="1" customWidth="1"/>
    <col min="14" max="16" width="11.33203125" style="1" customWidth="1"/>
    <col min="17" max="17" width="9.83203125" style="1" customWidth="1"/>
    <col min="18" max="16384" width="9.33203125" style="1"/>
  </cols>
  <sheetData>
    <row r="1" spans="1:84" s="13" customFormat="1" ht="21" customHeight="1" x14ac:dyDescent="0.35">
      <c r="A1" s="217"/>
      <c r="B1" s="15"/>
      <c r="C1" s="16"/>
      <c r="D1" s="17"/>
      <c r="E1" s="17"/>
      <c r="F1" s="18"/>
      <c r="G1" s="18"/>
      <c r="H1" s="17"/>
      <c r="I1" s="18"/>
      <c r="J1" s="17"/>
      <c r="K1" s="19"/>
      <c r="L1" s="19"/>
      <c r="M1" s="22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</row>
    <row r="2" spans="1:84" s="13" customFormat="1" ht="21" customHeight="1" x14ac:dyDescent="0.35">
      <c r="A2" s="23"/>
      <c r="B2" s="15"/>
      <c r="C2" s="16" t="s">
        <v>96</v>
      </c>
      <c r="D2" s="20"/>
      <c r="E2" s="20"/>
      <c r="F2" s="21"/>
      <c r="G2" s="21"/>
      <c r="H2" s="20"/>
      <c r="I2" s="21"/>
      <c r="J2" s="20"/>
      <c r="K2" s="19"/>
      <c r="L2" s="19"/>
      <c r="M2" s="22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</row>
    <row r="3" spans="1:84" s="13" customFormat="1" ht="33.75" customHeight="1" x14ac:dyDescent="0.35">
      <c r="A3" s="23"/>
      <c r="B3" s="15"/>
      <c r="C3" s="174" t="s">
        <v>86</v>
      </c>
      <c r="D3" s="174"/>
      <c r="E3" s="174"/>
      <c r="F3" s="174"/>
      <c r="G3" s="174"/>
      <c r="H3" s="174"/>
      <c r="I3" s="174"/>
      <c r="J3" s="174"/>
      <c r="K3" s="174"/>
      <c r="L3" s="174"/>
      <c r="M3" s="175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</row>
    <row r="4" spans="1:84" s="2" customFormat="1" ht="2.25" customHeight="1" thickBot="1" x14ac:dyDescent="0.25">
      <c r="A4" s="24"/>
      <c r="B4" s="25"/>
      <c r="C4" s="26"/>
      <c r="D4" s="27"/>
      <c r="E4" s="27"/>
      <c r="F4" s="28"/>
      <c r="G4" s="28"/>
      <c r="H4" s="29"/>
      <c r="I4" s="28"/>
      <c r="J4" s="27"/>
      <c r="K4" s="25"/>
      <c r="L4" s="95"/>
      <c r="M4" s="96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</row>
    <row r="5" spans="1:84" s="3" customFormat="1" ht="19.5" customHeight="1" x14ac:dyDescent="0.25">
      <c r="A5" s="30"/>
      <c r="B5" s="31" t="s">
        <v>80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9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</row>
    <row r="6" spans="1:84" s="3" customFormat="1" ht="15" x14ac:dyDescent="0.25">
      <c r="A6" s="30"/>
      <c r="B6" s="31" t="s">
        <v>87</v>
      </c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</row>
    <row r="7" spans="1:84" s="3" customFormat="1" ht="15" x14ac:dyDescent="0.25">
      <c r="A7" s="30"/>
      <c r="B7" s="31"/>
      <c r="C7" s="222"/>
      <c r="D7" s="222"/>
      <c r="E7" s="223"/>
      <c r="F7" s="224" t="s">
        <v>92</v>
      </c>
      <c r="G7" s="225"/>
      <c r="H7" s="226"/>
      <c r="I7" s="227"/>
      <c r="J7" s="228"/>
      <c r="K7" s="229"/>
      <c r="L7" s="228"/>
      <c r="M7" s="228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</row>
    <row r="8" spans="1:84" ht="13.5" thickBot="1" x14ac:dyDescent="0.25">
      <c r="A8" s="97"/>
      <c r="B8" s="32"/>
      <c r="C8" s="98"/>
      <c r="D8" s="99"/>
      <c r="E8" s="99"/>
      <c r="F8" s="128"/>
      <c r="G8" s="100"/>
      <c r="H8" s="173"/>
      <c r="I8" s="230"/>
      <c r="J8" s="230"/>
      <c r="K8" s="230"/>
      <c r="L8" s="230"/>
      <c r="M8" s="230"/>
      <c r="N8" s="9"/>
      <c r="O8" s="9"/>
    </row>
    <row r="9" spans="1:84" s="4" customFormat="1" ht="14.25" customHeight="1" x14ac:dyDescent="0.25">
      <c r="A9" s="52"/>
      <c r="B9" s="57"/>
      <c r="C9" s="178" t="s">
        <v>78</v>
      </c>
      <c r="D9" s="231"/>
      <c r="E9" s="178" t="s">
        <v>78</v>
      </c>
      <c r="F9" s="232"/>
      <c r="G9" s="233"/>
      <c r="H9" s="179" t="s">
        <v>95</v>
      </c>
      <c r="I9" s="234"/>
      <c r="J9" s="234"/>
      <c r="K9" s="234"/>
      <c r="L9" s="234"/>
      <c r="M9" s="234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</row>
    <row r="10" spans="1:84" s="5" customFormat="1" ht="40.5" customHeight="1" thickBot="1" x14ac:dyDescent="0.3">
      <c r="A10" s="53"/>
      <c r="B10" s="58" t="s">
        <v>0</v>
      </c>
      <c r="C10" s="54" t="s">
        <v>64</v>
      </c>
      <c r="D10" s="55" t="s">
        <v>1</v>
      </c>
      <c r="E10" s="56" t="s">
        <v>91</v>
      </c>
      <c r="F10" s="84" t="s">
        <v>1</v>
      </c>
      <c r="G10" s="93" t="s">
        <v>24</v>
      </c>
      <c r="H10" s="235"/>
      <c r="I10" s="234"/>
      <c r="J10" s="234"/>
      <c r="K10" s="234"/>
      <c r="L10" s="234"/>
      <c r="M10" s="234"/>
      <c r="N10" s="9"/>
      <c r="O10" s="9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</row>
    <row r="11" spans="1:84" ht="12.75" x14ac:dyDescent="0.2">
      <c r="A11" s="64"/>
      <c r="B11" s="34"/>
      <c r="C11" s="35"/>
      <c r="D11" s="46"/>
      <c r="E11" s="45"/>
      <c r="F11" s="85"/>
      <c r="G11" s="91"/>
      <c r="H11" s="173"/>
      <c r="I11" s="180"/>
      <c r="J11" s="180"/>
      <c r="K11" s="236"/>
      <c r="L11" s="230"/>
      <c r="M11" s="230"/>
    </row>
    <row r="12" spans="1:84" s="3" customFormat="1" ht="14.25" customHeight="1" x14ac:dyDescent="0.25">
      <c r="A12" s="66" t="s">
        <v>47</v>
      </c>
      <c r="B12" s="36" t="s">
        <v>3</v>
      </c>
      <c r="C12" s="35"/>
      <c r="D12" s="46"/>
      <c r="E12" s="35"/>
      <c r="F12" s="82"/>
      <c r="G12" s="92"/>
      <c r="H12" s="181"/>
      <c r="I12" s="182"/>
      <c r="J12" s="182"/>
      <c r="K12" s="182"/>
      <c r="L12" s="182"/>
      <c r="M12" s="18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</row>
    <row r="13" spans="1:84" s="4" customFormat="1" ht="14.25" x14ac:dyDescent="0.2">
      <c r="A13" s="65" t="s">
        <v>4</v>
      </c>
      <c r="B13" s="34" t="s">
        <v>76</v>
      </c>
      <c r="C13" s="150">
        <v>0</v>
      </c>
      <c r="D13" s="46">
        <f>IF($C$57&lt;&gt;0,C13/$C$57,0)</f>
        <v>0</v>
      </c>
      <c r="E13" s="150">
        <v>0</v>
      </c>
      <c r="F13" s="82" t="e">
        <f>E13/E57</f>
        <v>#DIV/0!</v>
      </c>
      <c r="G13" s="159">
        <f>C13+E13</f>
        <v>0</v>
      </c>
      <c r="H13" s="204" t="s">
        <v>57</v>
      </c>
      <c r="I13" s="205"/>
      <c r="J13" s="205"/>
      <c r="K13" s="252"/>
      <c r="L13" s="253"/>
      <c r="M13" s="253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</row>
    <row r="14" spans="1:84" s="4" customFormat="1" ht="14.25" x14ac:dyDescent="0.2">
      <c r="A14" s="66"/>
      <c r="B14" s="71" t="s">
        <v>35</v>
      </c>
      <c r="C14" s="249">
        <f>SUM(C13)</f>
        <v>0</v>
      </c>
      <c r="D14" s="47">
        <f>IF($C$57&lt;&gt;0,C14/$C$57,0)</f>
        <v>0</v>
      </c>
      <c r="E14" s="249">
        <f>SUM(E13)</f>
        <v>0</v>
      </c>
      <c r="F14" s="86" t="e">
        <f>E14/E57</f>
        <v>#DIV/0!</v>
      </c>
      <c r="G14" s="160">
        <f>C14+E14</f>
        <v>0</v>
      </c>
      <c r="H14" s="181" t="s">
        <v>32</v>
      </c>
      <c r="I14" s="182"/>
      <c r="J14" s="182"/>
      <c r="K14" s="182"/>
      <c r="L14" s="182"/>
      <c r="M14" s="182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</row>
    <row r="15" spans="1:84" ht="12.75" x14ac:dyDescent="0.2">
      <c r="A15" s="65"/>
      <c r="B15" s="34"/>
      <c r="C15" s="152"/>
      <c r="D15" s="46"/>
      <c r="E15" s="152"/>
      <c r="F15" s="82"/>
      <c r="G15" s="161"/>
      <c r="H15" s="181"/>
      <c r="I15" s="182"/>
      <c r="J15" s="182"/>
      <c r="K15" s="182"/>
      <c r="L15" s="182"/>
      <c r="M15" s="182"/>
    </row>
    <row r="16" spans="1:84" ht="14.25" customHeight="1" x14ac:dyDescent="0.2">
      <c r="A16" s="66" t="s">
        <v>48</v>
      </c>
      <c r="B16" s="36" t="s">
        <v>5</v>
      </c>
      <c r="C16" s="152"/>
      <c r="D16" s="46"/>
      <c r="E16" s="152"/>
      <c r="F16" s="82"/>
      <c r="G16" s="161"/>
      <c r="H16" s="181"/>
      <c r="I16" s="182"/>
      <c r="J16" s="182"/>
      <c r="K16" s="182"/>
      <c r="L16" s="182"/>
      <c r="M16" s="182"/>
    </row>
    <row r="17" spans="1:13" ht="12.75" customHeight="1" x14ac:dyDescent="0.2">
      <c r="A17" s="65" t="s">
        <v>6</v>
      </c>
      <c r="B17" s="34" t="s">
        <v>7</v>
      </c>
      <c r="C17" s="150">
        <v>0</v>
      </c>
      <c r="D17" s="46">
        <f t="shared" ref="D17:D25" si="0">IF($C$57&lt;&gt;0,C17/$C$57,0)</f>
        <v>0</v>
      </c>
      <c r="E17" s="150">
        <v>0</v>
      </c>
      <c r="F17" s="82" t="e">
        <f>E17/E57</f>
        <v>#DIV/0!</v>
      </c>
      <c r="G17" s="159">
        <f>C17+E17</f>
        <v>0</v>
      </c>
      <c r="H17" s="188" t="s">
        <v>68</v>
      </c>
      <c r="I17" s="189"/>
      <c r="J17" s="189"/>
      <c r="K17" s="189"/>
      <c r="L17" s="189"/>
      <c r="M17" s="189"/>
    </row>
    <row r="18" spans="1:13" ht="12.75" customHeight="1" x14ac:dyDescent="0.2">
      <c r="A18" s="65" t="s">
        <v>6</v>
      </c>
      <c r="B18" s="34" t="s">
        <v>7</v>
      </c>
      <c r="C18" s="150">
        <v>0</v>
      </c>
      <c r="D18" s="46">
        <f t="shared" si="0"/>
        <v>0</v>
      </c>
      <c r="E18" s="150">
        <v>0</v>
      </c>
      <c r="F18" s="82" t="e">
        <f>E18/E57</f>
        <v>#DIV/0!</v>
      </c>
      <c r="G18" s="159">
        <f t="shared" ref="G18:G25" si="1">C18+E18</f>
        <v>0</v>
      </c>
      <c r="H18" s="181"/>
      <c r="I18" s="182"/>
      <c r="J18" s="182"/>
      <c r="K18" s="182"/>
      <c r="L18" s="182"/>
      <c r="M18" s="182"/>
    </row>
    <row r="19" spans="1:13" ht="12.75" customHeight="1" x14ac:dyDescent="0.2">
      <c r="A19" s="65" t="s">
        <v>6</v>
      </c>
      <c r="B19" s="34" t="s">
        <v>7</v>
      </c>
      <c r="C19" s="150">
        <v>0</v>
      </c>
      <c r="D19" s="46">
        <f t="shared" si="0"/>
        <v>0</v>
      </c>
      <c r="E19" s="150">
        <v>0</v>
      </c>
      <c r="F19" s="82" t="e">
        <f>E19/E57</f>
        <v>#DIV/0!</v>
      </c>
      <c r="G19" s="159">
        <f t="shared" si="1"/>
        <v>0</v>
      </c>
      <c r="H19" s="181"/>
      <c r="I19" s="182"/>
      <c r="J19" s="182"/>
      <c r="K19" s="182"/>
      <c r="L19" s="182"/>
      <c r="M19" s="182"/>
    </row>
    <row r="20" spans="1:13" ht="12.75" customHeight="1" x14ac:dyDescent="0.2">
      <c r="A20" s="65" t="s">
        <v>46</v>
      </c>
      <c r="B20" s="34" t="s">
        <v>25</v>
      </c>
      <c r="C20" s="150">
        <v>0</v>
      </c>
      <c r="D20" s="46">
        <f t="shared" si="0"/>
        <v>0</v>
      </c>
      <c r="E20" s="150">
        <v>0</v>
      </c>
      <c r="F20" s="82" t="e">
        <f>E20/E57</f>
        <v>#DIV/0!</v>
      </c>
      <c r="G20" s="159">
        <f t="shared" si="1"/>
        <v>0</v>
      </c>
      <c r="H20" s="181" t="s">
        <v>69</v>
      </c>
      <c r="I20" s="182"/>
      <c r="J20" s="182"/>
      <c r="K20" s="182"/>
      <c r="L20" s="182"/>
      <c r="M20" s="182"/>
    </row>
    <row r="21" spans="1:13" ht="12.75" customHeight="1" x14ac:dyDescent="0.2">
      <c r="A21" s="65" t="s">
        <v>45</v>
      </c>
      <c r="B21" s="34" t="s">
        <v>65</v>
      </c>
      <c r="C21" s="150">
        <v>0</v>
      </c>
      <c r="D21" s="46">
        <f t="shared" si="0"/>
        <v>0</v>
      </c>
      <c r="E21" s="150">
        <v>0</v>
      </c>
      <c r="F21" s="82" t="e">
        <f>E21/E57</f>
        <v>#DIV/0!</v>
      </c>
      <c r="G21" s="159">
        <f t="shared" si="1"/>
        <v>0</v>
      </c>
      <c r="H21" s="181" t="s">
        <v>70</v>
      </c>
      <c r="I21" s="182"/>
      <c r="J21" s="182"/>
      <c r="K21" s="182"/>
      <c r="L21" s="182"/>
      <c r="M21" s="182"/>
    </row>
    <row r="22" spans="1:13" ht="12.75" customHeight="1" x14ac:dyDescent="0.2">
      <c r="A22" s="65" t="s">
        <v>44</v>
      </c>
      <c r="B22" s="34" t="s">
        <v>19</v>
      </c>
      <c r="C22" s="150">
        <v>0</v>
      </c>
      <c r="D22" s="46">
        <f t="shared" si="0"/>
        <v>0</v>
      </c>
      <c r="E22" s="150">
        <v>0</v>
      </c>
      <c r="F22" s="82" t="e">
        <f>E22/E57</f>
        <v>#DIV/0!</v>
      </c>
      <c r="G22" s="159">
        <f t="shared" si="1"/>
        <v>0</v>
      </c>
      <c r="H22" s="181" t="s">
        <v>71</v>
      </c>
      <c r="I22" s="182"/>
      <c r="J22" s="182"/>
      <c r="K22" s="182"/>
      <c r="L22" s="182"/>
      <c r="M22" s="182"/>
    </row>
    <row r="23" spans="1:13" ht="12.75" customHeight="1" x14ac:dyDescent="0.2">
      <c r="A23" s="65" t="s">
        <v>44</v>
      </c>
      <c r="B23" s="34" t="s">
        <v>20</v>
      </c>
      <c r="C23" s="150">
        <v>0</v>
      </c>
      <c r="D23" s="46">
        <f t="shared" si="0"/>
        <v>0</v>
      </c>
      <c r="E23" s="150">
        <v>0</v>
      </c>
      <c r="F23" s="82" t="e">
        <f>E23/E57</f>
        <v>#DIV/0!</v>
      </c>
      <c r="G23" s="159">
        <f t="shared" si="1"/>
        <v>0</v>
      </c>
      <c r="H23" s="181" t="s">
        <v>33</v>
      </c>
      <c r="I23" s="182"/>
      <c r="J23" s="182"/>
      <c r="K23" s="182"/>
      <c r="L23" s="182"/>
      <c r="M23" s="182"/>
    </row>
    <row r="24" spans="1:13" ht="12.75" customHeight="1" x14ac:dyDescent="0.2">
      <c r="A24" s="65" t="s">
        <v>8</v>
      </c>
      <c r="B24" s="34" t="s">
        <v>9</v>
      </c>
      <c r="C24" s="150">
        <v>0</v>
      </c>
      <c r="D24" s="46">
        <f t="shared" si="0"/>
        <v>0</v>
      </c>
      <c r="E24" s="150">
        <v>0</v>
      </c>
      <c r="F24" s="82" t="e">
        <f>E24/E57</f>
        <v>#DIV/0!</v>
      </c>
      <c r="G24" s="159">
        <f t="shared" si="1"/>
        <v>0</v>
      </c>
      <c r="H24" s="181" t="s">
        <v>72</v>
      </c>
      <c r="I24" s="182"/>
      <c r="J24" s="182"/>
      <c r="K24" s="182"/>
      <c r="L24" s="182"/>
      <c r="M24" s="182"/>
    </row>
    <row r="25" spans="1:13" ht="14.25" customHeight="1" x14ac:dyDescent="0.2">
      <c r="A25" s="65"/>
      <c r="B25" s="71" t="s">
        <v>36</v>
      </c>
      <c r="C25" s="249">
        <f>SUM(C17:C24)</f>
        <v>0</v>
      </c>
      <c r="D25" s="47">
        <f t="shared" si="0"/>
        <v>0</v>
      </c>
      <c r="E25" s="249">
        <f>SUM(E17:E24)</f>
        <v>0</v>
      </c>
      <c r="F25" s="148" t="e">
        <f>E25/E57</f>
        <v>#DIV/0!</v>
      </c>
      <c r="G25" s="160">
        <f t="shared" si="1"/>
        <v>0</v>
      </c>
      <c r="H25" s="181"/>
      <c r="I25" s="182"/>
      <c r="J25" s="182"/>
      <c r="K25" s="182"/>
      <c r="L25" s="182"/>
      <c r="M25" s="182"/>
    </row>
    <row r="26" spans="1:13" ht="12.75" x14ac:dyDescent="0.2">
      <c r="A26" s="65"/>
      <c r="B26" s="34"/>
      <c r="C26" s="152"/>
      <c r="D26" s="46"/>
      <c r="E26" s="152"/>
      <c r="F26" s="82"/>
      <c r="G26" s="161"/>
      <c r="H26" s="181"/>
      <c r="I26" s="182"/>
      <c r="J26" s="182"/>
      <c r="K26" s="182"/>
      <c r="L26" s="182"/>
      <c r="M26" s="182"/>
    </row>
    <row r="27" spans="1:13" ht="14.25" customHeight="1" x14ac:dyDescent="0.2">
      <c r="A27" s="66" t="s">
        <v>49</v>
      </c>
      <c r="B27" s="36" t="s">
        <v>10</v>
      </c>
      <c r="C27" s="152"/>
      <c r="D27" s="46"/>
      <c r="E27" s="152"/>
      <c r="F27" s="82"/>
      <c r="G27" s="161"/>
      <c r="H27" s="181"/>
      <c r="I27" s="182"/>
      <c r="J27" s="182"/>
      <c r="K27" s="182"/>
      <c r="L27" s="182"/>
      <c r="M27" s="182"/>
    </row>
    <row r="28" spans="1:13" s="8" customFormat="1" ht="12.75" customHeight="1" x14ac:dyDescent="0.2">
      <c r="A28" s="65" t="s">
        <v>11</v>
      </c>
      <c r="B28" s="34" t="s">
        <v>77</v>
      </c>
      <c r="C28" s="150">
        <v>0</v>
      </c>
      <c r="D28" s="46">
        <f t="shared" ref="D28:D34" si="2">IF($C$57&lt;&gt;0,C28/$C$57,0)</f>
        <v>0</v>
      </c>
      <c r="E28" s="150">
        <v>0</v>
      </c>
      <c r="F28" s="82" t="e">
        <f>E28/E57</f>
        <v>#DIV/0!</v>
      </c>
      <c r="G28" s="159">
        <f>C28+E28</f>
        <v>0</v>
      </c>
      <c r="H28" s="181" t="s">
        <v>34</v>
      </c>
      <c r="I28" s="182"/>
      <c r="J28" s="182"/>
      <c r="K28" s="182"/>
      <c r="L28" s="182"/>
      <c r="M28" s="182"/>
    </row>
    <row r="29" spans="1:13" ht="12.75" customHeight="1" x14ac:dyDescent="0.2">
      <c r="A29" s="65" t="s">
        <v>50</v>
      </c>
      <c r="B29" s="34" t="s">
        <v>12</v>
      </c>
      <c r="C29" s="150">
        <v>0</v>
      </c>
      <c r="D29" s="46">
        <f t="shared" si="2"/>
        <v>0</v>
      </c>
      <c r="E29" s="150">
        <v>0</v>
      </c>
      <c r="F29" s="82" t="e">
        <f>E29/E57</f>
        <v>#DIV/0!</v>
      </c>
      <c r="G29" s="159">
        <f t="shared" ref="G29:G34" si="3">C29+E29</f>
        <v>0</v>
      </c>
      <c r="H29" s="181"/>
      <c r="I29" s="182"/>
      <c r="J29" s="182"/>
      <c r="K29" s="182"/>
      <c r="L29" s="182"/>
      <c r="M29" s="182"/>
    </row>
    <row r="30" spans="1:13" ht="12.75" customHeight="1" x14ac:dyDescent="0.2">
      <c r="A30" s="65" t="s">
        <v>39</v>
      </c>
      <c r="B30" s="34" t="s">
        <v>13</v>
      </c>
      <c r="C30" s="150">
        <v>0</v>
      </c>
      <c r="D30" s="46">
        <f t="shared" si="2"/>
        <v>0</v>
      </c>
      <c r="E30" s="150">
        <v>0</v>
      </c>
      <c r="F30" s="82" t="e">
        <f>E30/E57</f>
        <v>#DIV/0!</v>
      </c>
      <c r="G30" s="159">
        <f t="shared" si="3"/>
        <v>0</v>
      </c>
      <c r="H30" s="187" t="s">
        <v>73</v>
      </c>
      <c r="I30" s="187"/>
      <c r="J30" s="187"/>
      <c r="K30" s="187"/>
      <c r="L30" s="187"/>
      <c r="M30" s="176"/>
    </row>
    <row r="31" spans="1:13" ht="12.75" customHeight="1" x14ac:dyDescent="0.2">
      <c r="A31" s="65" t="s">
        <v>14</v>
      </c>
      <c r="B31" s="34" t="s">
        <v>15</v>
      </c>
      <c r="C31" s="150">
        <v>0</v>
      </c>
      <c r="D31" s="46">
        <f t="shared" si="2"/>
        <v>0</v>
      </c>
      <c r="E31" s="150">
        <v>0</v>
      </c>
      <c r="F31" s="82" t="e">
        <f>E31/E57</f>
        <v>#DIV/0!</v>
      </c>
      <c r="G31" s="159">
        <f t="shared" si="3"/>
        <v>0</v>
      </c>
      <c r="H31" s="181"/>
      <c r="I31" s="182"/>
      <c r="J31" s="182"/>
      <c r="K31" s="182"/>
      <c r="L31" s="182"/>
      <c r="M31" s="182"/>
    </row>
    <row r="32" spans="1:13" ht="12.75" customHeight="1" x14ac:dyDescent="0.2">
      <c r="A32" s="65" t="s">
        <v>40</v>
      </c>
      <c r="B32" s="34" t="s">
        <v>66</v>
      </c>
      <c r="C32" s="150">
        <v>0</v>
      </c>
      <c r="D32" s="46">
        <f t="shared" si="2"/>
        <v>0</v>
      </c>
      <c r="E32" s="150">
        <v>0</v>
      </c>
      <c r="F32" s="82" t="e">
        <f>E32/E57</f>
        <v>#DIV/0!</v>
      </c>
      <c r="G32" s="159">
        <f t="shared" si="3"/>
        <v>0</v>
      </c>
      <c r="H32" s="181" t="s">
        <v>56</v>
      </c>
      <c r="I32" s="182"/>
      <c r="J32" s="182"/>
      <c r="K32" s="182"/>
      <c r="L32" s="182"/>
      <c r="M32" s="182"/>
    </row>
    <row r="33" spans="1:82" ht="12.75" customHeight="1" x14ac:dyDescent="0.2">
      <c r="A33" s="65" t="s">
        <v>41</v>
      </c>
      <c r="B33" s="34" t="s">
        <v>31</v>
      </c>
      <c r="C33" s="150">
        <v>0</v>
      </c>
      <c r="D33" s="46">
        <f t="shared" si="2"/>
        <v>0</v>
      </c>
      <c r="E33" s="150">
        <v>0</v>
      </c>
      <c r="F33" s="82" t="e">
        <f>E33/E57</f>
        <v>#DIV/0!</v>
      </c>
      <c r="G33" s="159">
        <f t="shared" si="3"/>
        <v>0</v>
      </c>
      <c r="H33" s="181" t="s">
        <v>21</v>
      </c>
      <c r="I33" s="182"/>
      <c r="J33" s="182"/>
      <c r="K33" s="182"/>
      <c r="L33" s="182"/>
      <c r="M33" s="182"/>
    </row>
    <row r="34" spans="1:82" ht="14.25" customHeight="1" x14ac:dyDescent="0.2">
      <c r="A34" s="65"/>
      <c r="B34" s="71" t="s">
        <v>37</v>
      </c>
      <c r="C34" s="249">
        <f>SUM(C28:C33)</f>
        <v>0</v>
      </c>
      <c r="D34" s="47">
        <f t="shared" si="2"/>
        <v>0</v>
      </c>
      <c r="E34" s="249">
        <f>SUM(E28:E33)</f>
        <v>0</v>
      </c>
      <c r="F34" s="82" t="e">
        <f>E34/E57</f>
        <v>#DIV/0!</v>
      </c>
      <c r="G34" s="160">
        <f t="shared" si="3"/>
        <v>0</v>
      </c>
      <c r="H34" s="188"/>
      <c r="I34" s="189"/>
      <c r="J34" s="189"/>
      <c r="K34" s="189"/>
      <c r="L34" s="189"/>
      <c r="M34" s="189"/>
    </row>
    <row r="35" spans="1:82" ht="12.75" x14ac:dyDescent="0.2">
      <c r="A35" s="65"/>
      <c r="B35" s="36"/>
      <c r="C35" s="153"/>
      <c r="D35" s="47"/>
      <c r="E35" s="151"/>
      <c r="F35" s="82"/>
      <c r="G35" s="161"/>
      <c r="H35" s="188"/>
      <c r="I35" s="189"/>
      <c r="J35" s="189"/>
      <c r="K35" s="189"/>
      <c r="L35" s="189"/>
      <c r="M35" s="189"/>
    </row>
    <row r="36" spans="1:82" ht="12.75" x14ac:dyDescent="0.2">
      <c r="A36" s="65"/>
      <c r="B36" s="80" t="s">
        <v>75</v>
      </c>
      <c r="C36" s="153"/>
      <c r="D36" s="47"/>
      <c r="E36" s="151"/>
      <c r="F36" s="82"/>
      <c r="G36" s="161"/>
      <c r="H36" s="94"/>
      <c r="I36" s="94"/>
      <c r="J36" s="94"/>
      <c r="K36" s="94"/>
      <c r="L36" s="94"/>
      <c r="M36" s="149"/>
    </row>
    <row r="37" spans="1:82" ht="41.25" customHeight="1" x14ac:dyDescent="0.2">
      <c r="A37" s="79">
        <v>3.85</v>
      </c>
      <c r="B37" s="81" t="s">
        <v>81</v>
      </c>
      <c r="C37" s="154">
        <v>0</v>
      </c>
      <c r="D37" s="77">
        <f>IF($C$57&lt;&gt;0,C37/$C$57,0)</f>
        <v>0</v>
      </c>
      <c r="E37" s="154">
        <v>0</v>
      </c>
      <c r="F37" s="83" t="e">
        <f>E37/E57</f>
        <v>#DIV/0!</v>
      </c>
      <c r="G37" s="162">
        <f>C37+E37</f>
        <v>0</v>
      </c>
      <c r="H37" s="190" t="s">
        <v>74</v>
      </c>
      <c r="I37" s="191"/>
      <c r="J37" s="191"/>
      <c r="K37" s="191"/>
      <c r="L37" s="191"/>
      <c r="M37" s="192"/>
    </row>
    <row r="38" spans="1:82" ht="12.75" x14ac:dyDescent="0.2">
      <c r="A38" s="65"/>
      <c r="B38" s="71" t="s">
        <v>63</v>
      </c>
      <c r="C38" s="249">
        <f>C37</f>
        <v>0</v>
      </c>
      <c r="D38" s="47">
        <f>D37</f>
        <v>0</v>
      </c>
      <c r="E38" s="249">
        <f>E37</f>
        <v>0</v>
      </c>
      <c r="F38" s="82" t="e">
        <f>F37</f>
        <v>#DIV/0!</v>
      </c>
      <c r="G38" s="163">
        <f>C38+E38</f>
        <v>0</v>
      </c>
      <c r="H38" s="94"/>
      <c r="I38" s="94"/>
      <c r="J38" s="94"/>
      <c r="K38" s="94"/>
      <c r="L38" s="94"/>
      <c r="M38" s="149"/>
    </row>
    <row r="39" spans="1:82" ht="12.75" x14ac:dyDescent="0.2">
      <c r="A39" s="65"/>
      <c r="B39" s="36"/>
      <c r="C39" s="153"/>
      <c r="D39" s="47"/>
      <c r="E39" s="151"/>
      <c r="F39" s="82"/>
      <c r="G39" s="161"/>
      <c r="H39" s="94"/>
      <c r="I39" s="94"/>
      <c r="J39" s="94"/>
      <c r="K39" s="94"/>
      <c r="L39" s="94"/>
      <c r="M39" s="149"/>
    </row>
    <row r="40" spans="1:82" s="3" customFormat="1" ht="14.25" customHeight="1" x14ac:dyDescent="0.25">
      <c r="A40" s="70" t="s">
        <v>51</v>
      </c>
      <c r="B40" s="67" t="s">
        <v>22</v>
      </c>
      <c r="C40" s="155"/>
      <c r="D40" s="68"/>
      <c r="E40" s="155"/>
      <c r="F40" s="69"/>
      <c r="G40" s="164"/>
      <c r="H40" s="202"/>
      <c r="I40" s="203"/>
      <c r="J40" s="203"/>
      <c r="K40" s="203"/>
      <c r="L40" s="203"/>
      <c r="M40" s="203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</row>
    <row r="41" spans="1:82" s="4" customFormat="1" ht="12.75" customHeight="1" x14ac:dyDescent="0.2">
      <c r="A41" s="65" t="s">
        <v>52</v>
      </c>
      <c r="B41" s="34" t="s">
        <v>23</v>
      </c>
      <c r="C41" s="150">
        <v>0</v>
      </c>
      <c r="D41" s="46">
        <f>IF($C$57&lt;&gt;0,C41/$C$57,0)</f>
        <v>0</v>
      </c>
      <c r="E41" s="150">
        <v>0</v>
      </c>
      <c r="F41" s="82" t="e">
        <f>E41/E57</f>
        <v>#DIV/0!</v>
      </c>
      <c r="G41" s="159">
        <f>C41+E41</f>
        <v>0</v>
      </c>
      <c r="H41" s="181"/>
      <c r="I41" s="182"/>
      <c r="J41" s="182"/>
      <c r="K41" s="182"/>
      <c r="L41" s="182"/>
      <c r="M41" s="182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</row>
    <row r="42" spans="1:82" s="4" customFormat="1" ht="14.25" customHeight="1" x14ac:dyDescent="0.2">
      <c r="A42" s="66"/>
      <c r="B42" s="71" t="s">
        <v>38</v>
      </c>
      <c r="C42" s="249">
        <f>SUM(C41)</f>
        <v>0</v>
      </c>
      <c r="D42" s="47">
        <f>IF($C$57&lt;&gt;0,C42/$C$57,0)</f>
        <v>0</v>
      </c>
      <c r="E42" s="249">
        <f>SUM(E41)</f>
        <v>0</v>
      </c>
      <c r="F42" s="82" t="e">
        <f>E42/E57</f>
        <v>#DIV/0!</v>
      </c>
      <c r="G42" s="160">
        <f>C42+E42</f>
        <v>0</v>
      </c>
      <c r="H42" s="181"/>
      <c r="I42" s="182"/>
      <c r="J42" s="182"/>
      <c r="K42" s="182"/>
      <c r="L42" s="182"/>
      <c r="M42" s="182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</row>
    <row r="43" spans="1:82" ht="12.75" customHeight="1" x14ac:dyDescent="0.2">
      <c r="A43" s="65"/>
      <c r="B43" s="34"/>
      <c r="C43" s="156"/>
      <c r="D43" s="48"/>
      <c r="E43" s="156"/>
      <c r="F43" s="88"/>
      <c r="G43" s="161"/>
      <c r="H43" s="181"/>
      <c r="I43" s="182"/>
      <c r="J43" s="182"/>
      <c r="K43" s="182"/>
      <c r="L43" s="182"/>
      <c r="M43" s="182"/>
    </row>
    <row r="44" spans="1:82" s="2" customFormat="1" ht="14.25" customHeight="1" x14ac:dyDescent="0.2">
      <c r="A44" s="66" t="s">
        <v>53</v>
      </c>
      <c r="B44" s="36" t="s">
        <v>30</v>
      </c>
      <c r="C44" s="157"/>
      <c r="D44" s="59"/>
      <c r="E44" s="157"/>
      <c r="F44" s="88"/>
      <c r="G44" s="161"/>
      <c r="H44" s="181"/>
      <c r="I44" s="182"/>
      <c r="J44" s="182"/>
      <c r="K44" s="182"/>
      <c r="L44" s="182"/>
      <c r="M44" s="182"/>
    </row>
    <row r="45" spans="1:82" ht="12.75" customHeight="1" x14ac:dyDescent="0.2">
      <c r="A45" s="65" t="s">
        <v>42</v>
      </c>
      <c r="B45" s="34" t="s">
        <v>29</v>
      </c>
      <c r="C45" s="150">
        <v>0</v>
      </c>
      <c r="D45" s="46">
        <f>IF($C$57&lt;&gt;0,C45/$C$57,0)</f>
        <v>0</v>
      </c>
      <c r="E45" s="150">
        <v>0</v>
      </c>
      <c r="F45" s="82" t="e">
        <f>E45/E57</f>
        <v>#DIV/0!</v>
      </c>
      <c r="G45" s="159">
        <f>C45+E45</f>
        <v>0</v>
      </c>
      <c r="H45" s="181" t="s">
        <v>58</v>
      </c>
      <c r="I45" s="182"/>
      <c r="J45" s="182"/>
      <c r="K45" s="182"/>
      <c r="L45" s="182"/>
      <c r="M45" s="182"/>
    </row>
    <row r="46" spans="1:82" ht="12.75" customHeight="1" x14ac:dyDescent="0.2">
      <c r="A46" s="65">
        <v>71.25</v>
      </c>
      <c r="B46" s="34" t="s">
        <v>60</v>
      </c>
      <c r="C46" s="150">
        <v>0</v>
      </c>
      <c r="D46" s="46">
        <f>IF($C$57&lt;&gt;0,C46/$C$57,0)</f>
        <v>0</v>
      </c>
      <c r="E46" s="150">
        <v>0</v>
      </c>
      <c r="F46" s="82" t="e">
        <f>E46/E57</f>
        <v>#DIV/0!</v>
      </c>
      <c r="G46" s="159">
        <f>C46+E46</f>
        <v>0</v>
      </c>
      <c r="H46" s="181" t="s">
        <v>61</v>
      </c>
      <c r="I46" s="182"/>
      <c r="J46" s="182"/>
      <c r="K46" s="182"/>
      <c r="L46" s="182"/>
      <c r="M46" s="182"/>
    </row>
    <row r="47" spans="1:82" ht="14.25" customHeight="1" x14ac:dyDescent="0.2">
      <c r="A47" s="65"/>
      <c r="B47" s="71" t="s">
        <v>54</v>
      </c>
      <c r="C47" s="249">
        <f>SUM(C45,C46)</f>
        <v>0</v>
      </c>
      <c r="D47" s="47">
        <f>IF($C$57&lt;&gt;0,C47/$C$57,0)</f>
        <v>0</v>
      </c>
      <c r="E47" s="249">
        <f>SUM(E45,E46)</f>
        <v>0</v>
      </c>
      <c r="F47" s="82" t="e">
        <f>E47/E57</f>
        <v>#DIV/0!</v>
      </c>
      <c r="G47" s="160">
        <f>C47+E47</f>
        <v>0</v>
      </c>
      <c r="H47" s="181"/>
      <c r="I47" s="182"/>
      <c r="J47" s="182"/>
      <c r="K47" s="182"/>
      <c r="L47" s="182"/>
      <c r="M47" s="182"/>
    </row>
    <row r="48" spans="1:82" s="4" customFormat="1" ht="12.75" customHeight="1" x14ac:dyDescent="0.2">
      <c r="A48" s="66"/>
      <c r="B48" s="36"/>
      <c r="C48" s="151"/>
      <c r="D48" s="47"/>
      <c r="E48" s="151"/>
      <c r="F48" s="86"/>
      <c r="G48" s="165"/>
      <c r="H48" s="181"/>
      <c r="I48" s="182"/>
      <c r="J48" s="182"/>
      <c r="K48" s="182"/>
      <c r="L48" s="182"/>
      <c r="M48" s="182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</row>
    <row r="49" spans="1:82" ht="14.25" customHeight="1" x14ac:dyDescent="0.2">
      <c r="A49" s="65"/>
      <c r="B49" s="40" t="s">
        <v>26</v>
      </c>
      <c r="C49" s="249">
        <f>C14+C25+C34+C38+C42+C47</f>
        <v>0</v>
      </c>
      <c r="D49" s="47">
        <f>IF($C$57&lt;&gt;0,C49/$C$57,0)</f>
        <v>0</v>
      </c>
      <c r="E49" s="249">
        <f>E14+E25+E34+E38+E42+E47</f>
        <v>0</v>
      </c>
      <c r="F49" s="82" t="e">
        <f>E49/E57</f>
        <v>#DIV/0!</v>
      </c>
      <c r="G49" s="159">
        <f>C49+E49</f>
        <v>0</v>
      </c>
      <c r="H49" s="181"/>
      <c r="I49" s="182"/>
      <c r="J49" s="182"/>
      <c r="K49" s="182"/>
      <c r="L49" s="182"/>
      <c r="M49" s="182"/>
    </row>
    <row r="50" spans="1:82" ht="12.75" customHeight="1" x14ac:dyDescent="0.2">
      <c r="A50" s="65"/>
      <c r="B50" s="44" t="s">
        <v>28</v>
      </c>
      <c r="C50" s="158">
        <v>0</v>
      </c>
      <c r="D50" s="46">
        <f>IF($C$57&lt;&gt;0,C50/$C$57,0)</f>
        <v>0</v>
      </c>
      <c r="E50" s="158">
        <v>0</v>
      </c>
      <c r="F50" s="82" t="e">
        <f>E50/E57</f>
        <v>#DIV/0!</v>
      </c>
      <c r="G50" s="161"/>
      <c r="H50" s="187"/>
      <c r="I50" s="187"/>
      <c r="J50" s="187"/>
      <c r="K50" s="187"/>
      <c r="L50" s="187"/>
      <c r="M50" s="176"/>
    </row>
    <row r="51" spans="1:82" ht="14.25" customHeight="1" x14ac:dyDescent="0.2">
      <c r="A51" s="65"/>
      <c r="B51" s="72" t="s">
        <v>27</v>
      </c>
      <c r="C51" s="249">
        <v>0</v>
      </c>
      <c r="D51" s="47">
        <f>IF($C$57&lt;&gt;0,C51/$C$57,0)</f>
        <v>0</v>
      </c>
      <c r="E51" s="249">
        <v>0</v>
      </c>
      <c r="F51" s="82" t="e">
        <f>F49-F50</f>
        <v>#DIV/0!</v>
      </c>
      <c r="G51" s="160">
        <f>C51+E51</f>
        <v>0</v>
      </c>
      <c r="H51" s="181" t="s">
        <v>62</v>
      </c>
      <c r="I51" s="182"/>
      <c r="J51" s="182"/>
      <c r="K51" s="182"/>
      <c r="L51" s="182"/>
      <c r="M51" s="182"/>
    </row>
    <row r="52" spans="1:82" ht="12.75" customHeight="1" x14ac:dyDescent="0.2">
      <c r="A52" s="65"/>
      <c r="B52" s="37"/>
      <c r="C52" s="152"/>
      <c r="D52" s="46"/>
      <c r="E52" s="152"/>
      <c r="F52" s="87"/>
      <c r="G52" s="166"/>
      <c r="H52" s="181"/>
      <c r="I52" s="182"/>
      <c r="J52" s="182"/>
      <c r="K52" s="182"/>
      <c r="L52" s="182"/>
      <c r="M52" s="182"/>
    </row>
    <row r="53" spans="1:82" ht="25.5" customHeight="1" x14ac:dyDescent="0.2">
      <c r="A53" s="65" t="s">
        <v>16</v>
      </c>
      <c r="B53" s="49" t="s">
        <v>18</v>
      </c>
      <c r="C53" s="150">
        <v>0</v>
      </c>
      <c r="D53" s="46" t="e">
        <f>C53/C57</f>
        <v>#DIV/0!</v>
      </c>
      <c r="E53" s="150">
        <v>0</v>
      </c>
      <c r="F53" s="82" t="e">
        <f>E53/E57</f>
        <v>#DIV/0!</v>
      </c>
      <c r="G53" s="159">
        <f>C53+E53</f>
        <v>0</v>
      </c>
      <c r="H53" s="198" t="s">
        <v>93</v>
      </c>
      <c r="I53" s="199"/>
      <c r="J53" s="199"/>
      <c r="K53" s="199"/>
      <c r="L53" s="199"/>
      <c r="M53" s="200"/>
    </row>
    <row r="54" spans="1:82" ht="12.75" customHeight="1" x14ac:dyDescent="0.2">
      <c r="A54" s="65"/>
      <c r="B54" s="239"/>
      <c r="C54" s="73" t="e">
        <f>C53/C51</f>
        <v>#DIV/0!</v>
      </c>
      <c r="D54" s="74"/>
      <c r="E54" s="75" t="e">
        <f>E53/E51</f>
        <v>#DIV/0!</v>
      </c>
      <c r="F54" s="89"/>
      <c r="G54" s="161"/>
      <c r="H54" s="181"/>
      <c r="I54" s="182"/>
      <c r="J54" s="182"/>
      <c r="K54" s="182"/>
      <c r="L54" s="182"/>
      <c r="M54" s="182"/>
    </row>
    <row r="55" spans="1:82" ht="27" customHeight="1" x14ac:dyDescent="0.2">
      <c r="A55" s="65" t="s">
        <v>43</v>
      </c>
      <c r="B55" s="49" t="s">
        <v>17</v>
      </c>
      <c r="C55" s="150">
        <v>0</v>
      </c>
      <c r="D55" s="46" t="e">
        <f>C55/C57</f>
        <v>#DIV/0!</v>
      </c>
      <c r="E55" s="150">
        <v>0</v>
      </c>
      <c r="F55" s="82" t="e">
        <f>E55/E57</f>
        <v>#DIV/0!</v>
      </c>
      <c r="G55" s="159">
        <f>C55+E55</f>
        <v>0</v>
      </c>
      <c r="H55" s="198" t="s">
        <v>94</v>
      </c>
      <c r="I55" s="199"/>
      <c r="J55" s="199"/>
      <c r="K55" s="199"/>
      <c r="L55" s="199"/>
      <c r="M55" s="200"/>
    </row>
    <row r="56" spans="1:82" s="7" customFormat="1" ht="24" customHeight="1" x14ac:dyDescent="0.2">
      <c r="A56" s="65"/>
      <c r="B56" s="240"/>
      <c r="C56" s="76" t="e">
        <f>C55/C51</f>
        <v>#DIV/0!</v>
      </c>
      <c r="D56" s="77"/>
      <c r="E56" s="78" t="e">
        <f>E55/E51</f>
        <v>#DIV/0!</v>
      </c>
      <c r="F56" s="83"/>
      <c r="G56" s="167"/>
      <c r="H56" s="176" t="s">
        <v>59</v>
      </c>
      <c r="I56" s="177"/>
      <c r="J56" s="177"/>
      <c r="K56" s="177"/>
      <c r="L56" s="177"/>
      <c r="M56" s="177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</row>
    <row r="57" spans="1:82" s="63" customFormat="1" ht="20.25" customHeight="1" thickBot="1" x14ac:dyDescent="0.2">
      <c r="A57" s="65"/>
      <c r="B57" s="60" t="s">
        <v>2</v>
      </c>
      <c r="C57" s="250">
        <f>C49+C53+C55</f>
        <v>0</v>
      </c>
      <c r="D57" s="61" t="e">
        <f>D49+D53+D55</f>
        <v>#DIV/0!</v>
      </c>
      <c r="E57" s="250">
        <f>E49+E53+E55</f>
        <v>0</v>
      </c>
      <c r="F57" s="90" t="e">
        <f>F49+F53+F55</f>
        <v>#DIV/0!</v>
      </c>
      <c r="G57" s="168">
        <f>C57+E57</f>
        <v>0</v>
      </c>
      <c r="H57" s="176"/>
      <c r="I57" s="177"/>
      <c r="J57" s="177"/>
      <c r="K57" s="177"/>
      <c r="L57" s="177"/>
      <c r="M57" s="177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2"/>
      <c r="BA57" s="62"/>
      <c r="BB57" s="62"/>
      <c r="BC57" s="62"/>
      <c r="BD57" s="62"/>
      <c r="BE57" s="62"/>
      <c r="BF57" s="62"/>
      <c r="BG57" s="62"/>
      <c r="BH57" s="62"/>
      <c r="BI57" s="62"/>
      <c r="BJ57" s="62"/>
      <c r="BK57" s="62"/>
      <c r="BL57" s="62"/>
      <c r="BM57" s="62"/>
      <c r="BN57" s="62"/>
      <c r="BO57" s="62"/>
      <c r="BP57" s="62"/>
      <c r="BQ57" s="62"/>
      <c r="BR57" s="62"/>
      <c r="BS57" s="62"/>
      <c r="BT57" s="62"/>
      <c r="BU57" s="62"/>
      <c r="BV57" s="62"/>
      <c r="BW57" s="62"/>
      <c r="BX57" s="62"/>
      <c r="BY57" s="62"/>
      <c r="BZ57" s="62"/>
      <c r="CA57" s="62"/>
      <c r="CB57" s="62"/>
      <c r="CC57" s="62"/>
      <c r="CD57" s="62"/>
    </row>
    <row r="58" spans="1:82" s="7" customFormat="1" ht="12.75" customHeight="1" x14ac:dyDescent="0.2">
      <c r="A58" s="201"/>
      <c r="B58" s="241"/>
      <c r="C58" s="241"/>
      <c r="D58" s="241"/>
      <c r="E58" s="242"/>
      <c r="F58" s="41"/>
      <c r="G58" s="41"/>
      <c r="H58" s="42"/>
      <c r="I58" s="42"/>
      <c r="J58" s="42"/>
      <c r="K58" s="42"/>
      <c r="L58" s="42"/>
      <c r="M58" s="42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</row>
    <row r="59" spans="1:82" s="7" customFormat="1" ht="14.25" customHeight="1" x14ac:dyDescent="0.2">
      <c r="A59" s="43"/>
      <c r="B59" s="242"/>
      <c r="C59" s="242"/>
      <c r="D59" s="242"/>
      <c r="E59" s="242"/>
      <c r="F59" s="41"/>
      <c r="G59" s="41"/>
      <c r="H59" s="42"/>
      <c r="I59" s="42"/>
      <c r="J59" s="42"/>
      <c r="K59" s="42"/>
      <c r="L59" s="42"/>
      <c r="M59" s="42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</row>
    <row r="60" spans="1:82" s="7" customFormat="1" ht="14.25" customHeight="1" x14ac:dyDescent="0.2">
      <c r="A60" s="212"/>
      <c r="B60" s="213" t="s">
        <v>84</v>
      </c>
      <c r="C60" s="214"/>
      <c r="D60" s="214"/>
      <c r="E60" s="214" t="s">
        <v>85</v>
      </c>
      <c r="F60" s="215"/>
      <c r="G60" s="126"/>
      <c r="H60" s="41"/>
      <c r="I60" s="41"/>
      <c r="J60" s="41"/>
      <c r="K60" s="41"/>
      <c r="L60" s="41"/>
      <c r="M60" s="42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</row>
    <row r="61" spans="1:82" s="7" customFormat="1" ht="12.75" x14ac:dyDescent="0.2">
      <c r="A61" s="43"/>
      <c r="B61" s="50"/>
      <c r="C61" s="101"/>
      <c r="D61" s="101"/>
      <c r="E61" s="101"/>
      <c r="F61" s="51"/>
      <c r="G61" s="51"/>
      <c r="H61" s="41"/>
      <c r="I61" s="41"/>
      <c r="J61" s="41"/>
      <c r="K61" s="41"/>
      <c r="L61" s="41"/>
      <c r="M61" s="42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</row>
    <row r="62" spans="1:82" s="7" customFormat="1" ht="12.75" x14ac:dyDescent="0.2">
      <c r="A62" s="43"/>
      <c r="B62" s="242"/>
      <c r="C62" s="242"/>
      <c r="D62" s="242"/>
      <c r="E62" s="242"/>
      <c r="F62" s="41"/>
      <c r="G62" s="41"/>
      <c r="H62" s="42"/>
      <c r="I62" s="42"/>
      <c r="J62" s="42"/>
      <c r="K62" s="42"/>
      <c r="L62" s="42"/>
      <c r="M62" s="42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</row>
    <row r="63" spans="1:82" ht="15.75" x14ac:dyDescent="0.25">
      <c r="A63" s="116"/>
      <c r="B63" s="11"/>
      <c r="C63" s="11"/>
      <c r="D63" s="11"/>
      <c r="E63" s="243"/>
      <c r="F63" s="243"/>
      <c r="G63" s="244"/>
      <c r="H63" s="102"/>
      <c r="I63" s="103"/>
      <c r="J63" s="104"/>
      <c r="K63" s="102"/>
      <c r="L63" s="102"/>
      <c r="M63" s="102"/>
    </row>
    <row r="64" spans="1:82" ht="14.25" customHeight="1" x14ac:dyDescent="0.2">
      <c r="A64" s="117"/>
      <c r="B64" s="11"/>
      <c r="C64" s="11"/>
      <c r="D64" s="11"/>
      <c r="E64" s="105"/>
      <c r="F64" s="106"/>
      <c r="G64" s="106"/>
      <c r="H64" s="102"/>
      <c r="I64" s="103"/>
      <c r="J64" s="104"/>
      <c r="K64" s="102"/>
      <c r="L64" s="102"/>
      <c r="M64" s="102"/>
    </row>
    <row r="65" spans="1:13" ht="15" x14ac:dyDescent="0.25">
      <c r="A65" s="118"/>
      <c r="B65" s="195" t="s">
        <v>79</v>
      </c>
      <c r="C65" s="197" t="s">
        <v>78</v>
      </c>
      <c r="D65" s="245"/>
      <c r="E65" s="107"/>
      <c r="F65" s="108"/>
      <c r="G65" s="108"/>
      <c r="H65" s="102"/>
      <c r="I65" s="103"/>
      <c r="J65" s="104"/>
      <c r="K65" s="102"/>
      <c r="L65" s="102"/>
      <c r="M65" s="102"/>
    </row>
    <row r="66" spans="1:13" ht="15" customHeight="1" x14ac:dyDescent="0.25">
      <c r="A66" s="118"/>
      <c r="B66" s="196"/>
      <c r="C66" s="172" t="s">
        <v>97</v>
      </c>
      <c r="D66" s="120" t="s">
        <v>1</v>
      </c>
      <c r="E66" s="109"/>
      <c r="F66" s="110"/>
      <c r="G66" s="110"/>
      <c r="H66" s="102"/>
      <c r="I66" s="103"/>
      <c r="J66" s="104"/>
      <c r="K66" s="102"/>
      <c r="L66" s="102"/>
      <c r="M66" s="102"/>
    </row>
    <row r="67" spans="1:13" ht="15" customHeight="1" x14ac:dyDescent="0.2">
      <c r="A67" s="118"/>
      <c r="B67" s="121" t="s">
        <v>55</v>
      </c>
      <c r="C67" s="169">
        <v>0</v>
      </c>
      <c r="D67" s="122">
        <f>IF($C$82&lt;&gt;0,C67/$C$82,0)</f>
        <v>0</v>
      </c>
      <c r="E67" s="109"/>
      <c r="F67" s="110"/>
      <c r="G67" s="110"/>
      <c r="H67" s="102"/>
      <c r="I67" s="103"/>
      <c r="J67" s="104"/>
      <c r="K67" s="102"/>
      <c r="L67" s="102"/>
      <c r="M67" s="102"/>
    </row>
    <row r="68" spans="1:13" ht="15" customHeight="1" x14ac:dyDescent="0.2">
      <c r="A68" s="118"/>
      <c r="B68" s="246" t="s">
        <v>89</v>
      </c>
      <c r="C68" s="169">
        <v>0</v>
      </c>
      <c r="D68" s="122">
        <f>IF($C$82&lt;&gt;0,C68/$C$82,0)</f>
        <v>0</v>
      </c>
      <c r="E68" s="109"/>
      <c r="F68" s="110"/>
      <c r="G68" s="110"/>
      <c r="H68" s="102"/>
      <c r="I68" s="103"/>
      <c r="J68" s="104"/>
      <c r="K68" s="102"/>
      <c r="L68" s="102"/>
      <c r="M68" s="102"/>
    </row>
    <row r="69" spans="1:13" ht="15" customHeight="1" x14ac:dyDescent="0.2">
      <c r="A69" s="118"/>
      <c r="B69" s="246" t="s">
        <v>89</v>
      </c>
      <c r="C69" s="169">
        <v>0</v>
      </c>
      <c r="D69" s="122">
        <f>IF($C$82&lt;&gt;0,C69/$C$82,0)</f>
        <v>0</v>
      </c>
      <c r="E69" s="109"/>
      <c r="F69" s="110"/>
      <c r="G69" s="110"/>
      <c r="H69" s="102"/>
      <c r="I69" s="103"/>
      <c r="J69" s="104"/>
      <c r="K69" s="102"/>
      <c r="L69" s="102"/>
      <c r="M69" s="102"/>
    </row>
    <row r="70" spans="1:13" ht="15" customHeight="1" x14ac:dyDescent="0.2">
      <c r="A70" s="118"/>
      <c r="B70" s="247" t="s">
        <v>67</v>
      </c>
      <c r="C70" s="169">
        <v>0</v>
      </c>
      <c r="D70" s="122">
        <f t="shared" ref="D70:D77" si="4">IF($C$82&lt;&gt;0,C70/$C$82,0)</f>
        <v>0</v>
      </c>
      <c r="E70" s="109"/>
      <c r="F70" s="110"/>
      <c r="G70" s="110"/>
      <c r="H70" s="102"/>
      <c r="I70" s="103"/>
      <c r="J70" s="104"/>
      <c r="K70" s="102"/>
      <c r="L70" s="102"/>
      <c r="M70" s="102"/>
    </row>
    <row r="71" spans="1:13" ht="15" customHeight="1" x14ac:dyDescent="0.2">
      <c r="A71" s="118"/>
      <c r="B71" s="247" t="s">
        <v>67</v>
      </c>
      <c r="C71" s="169">
        <v>0</v>
      </c>
      <c r="D71" s="122">
        <f t="shared" si="4"/>
        <v>0</v>
      </c>
      <c r="E71" s="109"/>
      <c r="F71" s="110"/>
      <c r="G71" s="110"/>
      <c r="H71" s="102"/>
      <c r="I71" s="103"/>
      <c r="J71" s="104"/>
      <c r="K71" s="102"/>
      <c r="L71" s="102"/>
      <c r="M71" s="102"/>
    </row>
    <row r="72" spans="1:13" ht="14.25" x14ac:dyDescent="0.2">
      <c r="A72" s="118"/>
      <c r="B72" s="127"/>
      <c r="C72" s="169">
        <v>0</v>
      </c>
      <c r="D72" s="122">
        <f t="shared" si="4"/>
        <v>0</v>
      </c>
      <c r="E72" s="109"/>
      <c r="F72" s="111"/>
      <c r="G72" s="111"/>
      <c r="H72" s="102"/>
      <c r="I72" s="103"/>
      <c r="J72" s="104"/>
      <c r="K72" s="102"/>
      <c r="L72" s="102"/>
      <c r="M72" s="102"/>
    </row>
    <row r="73" spans="1:13" ht="14.25" x14ac:dyDescent="0.2">
      <c r="A73" s="118"/>
      <c r="B73" s="247" t="s">
        <v>88</v>
      </c>
      <c r="C73" s="169">
        <v>0</v>
      </c>
      <c r="D73" s="122">
        <f t="shared" si="4"/>
        <v>0</v>
      </c>
      <c r="E73" s="109"/>
      <c r="F73" s="111"/>
      <c r="G73" s="111"/>
      <c r="H73" s="102"/>
      <c r="I73" s="103"/>
      <c r="J73" s="104"/>
      <c r="K73" s="102"/>
      <c r="L73" s="102"/>
      <c r="M73" s="102"/>
    </row>
    <row r="74" spans="1:13" ht="14.25" x14ac:dyDescent="0.2">
      <c r="A74" s="118"/>
      <c r="B74" s="248" t="s">
        <v>90</v>
      </c>
      <c r="C74" s="169">
        <v>0</v>
      </c>
      <c r="D74" s="122">
        <f t="shared" si="4"/>
        <v>0</v>
      </c>
      <c r="E74" s="109"/>
      <c r="F74" s="111"/>
      <c r="G74" s="111"/>
      <c r="H74" s="102"/>
      <c r="I74" s="103"/>
      <c r="J74" s="104"/>
      <c r="K74" s="102"/>
      <c r="L74" s="102"/>
      <c r="M74" s="102"/>
    </row>
    <row r="75" spans="1:13" ht="14.25" x14ac:dyDescent="0.2">
      <c r="A75" s="118"/>
      <c r="B75" s="248" t="s">
        <v>90</v>
      </c>
      <c r="C75" s="169">
        <v>0</v>
      </c>
      <c r="D75" s="122">
        <f t="shared" si="4"/>
        <v>0</v>
      </c>
      <c r="E75" s="109"/>
      <c r="F75" s="110"/>
      <c r="G75" s="110"/>
      <c r="H75" s="102"/>
      <c r="I75" s="103"/>
      <c r="J75" s="104"/>
      <c r="K75" s="102"/>
      <c r="L75" s="102"/>
      <c r="M75" s="102"/>
    </row>
    <row r="76" spans="1:13" ht="14.25" x14ac:dyDescent="0.2">
      <c r="A76" s="118"/>
      <c r="B76" s="247" t="s">
        <v>67</v>
      </c>
      <c r="C76" s="169">
        <v>0</v>
      </c>
      <c r="D76" s="122">
        <f t="shared" si="4"/>
        <v>0</v>
      </c>
      <c r="E76" s="109"/>
      <c r="F76" s="110"/>
      <c r="G76" s="110"/>
      <c r="H76" s="102"/>
      <c r="I76" s="103"/>
      <c r="J76" s="104"/>
      <c r="K76" s="102"/>
      <c r="L76" s="102"/>
      <c r="M76" s="102"/>
    </row>
    <row r="77" spans="1:13" ht="14.25" x14ac:dyDescent="0.2">
      <c r="A77" s="118"/>
      <c r="B77" s="247" t="s">
        <v>67</v>
      </c>
      <c r="C77" s="169">
        <v>0</v>
      </c>
      <c r="D77" s="122">
        <f t="shared" si="4"/>
        <v>0</v>
      </c>
      <c r="E77" s="109"/>
      <c r="F77" s="110"/>
      <c r="G77" s="110"/>
      <c r="H77" s="102"/>
      <c r="I77" s="103"/>
      <c r="J77" s="104"/>
      <c r="K77" s="102"/>
      <c r="L77" s="102"/>
      <c r="M77" s="102"/>
    </row>
    <row r="78" spans="1:13" ht="15.75" thickBot="1" x14ac:dyDescent="0.3">
      <c r="A78" s="118"/>
      <c r="B78" s="123" t="s">
        <v>24</v>
      </c>
      <c r="C78" s="251">
        <f>SUM(C67:C77)</f>
        <v>0</v>
      </c>
      <c r="D78" s="124">
        <f>SUM(D67:D77)</f>
        <v>0</v>
      </c>
      <c r="E78" s="112"/>
      <c r="F78" s="113"/>
      <c r="G78" s="113"/>
      <c r="H78" s="102"/>
      <c r="I78" s="103"/>
      <c r="J78" s="104"/>
      <c r="K78" s="102"/>
      <c r="L78" s="102"/>
      <c r="M78" s="102"/>
    </row>
    <row r="79" spans="1:13" ht="12.75" x14ac:dyDescent="0.2">
      <c r="A79" s="114"/>
      <c r="C79" s="1"/>
      <c r="E79" s="115"/>
      <c r="F79" s="114"/>
      <c r="G79" s="114"/>
      <c r="H79" s="102"/>
      <c r="I79" s="103"/>
      <c r="J79" s="104"/>
      <c r="K79" s="102"/>
      <c r="L79" s="102"/>
      <c r="M79" s="102"/>
    </row>
    <row r="80" spans="1:13" x14ac:dyDescent="0.2">
      <c r="C80" s="1"/>
    </row>
    <row r="81" spans="3:3" x14ac:dyDescent="0.2">
      <c r="C81" s="1"/>
    </row>
  </sheetData>
  <sheetProtection password="C3D4" sheet="1" objects="1" scenarios="1" selectLockedCells="1"/>
  <mergeCells count="56">
    <mergeCell ref="H16:M16"/>
    <mergeCell ref="C3:M3"/>
    <mergeCell ref="C5:M5"/>
    <mergeCell ref="C6:M6"/>
    <mergeCell ref="C7:D7"/>
    <mergeCell ref="H8:M8"/>
    <mergeCell ref="C9:D9"/>
    <mergeCell ref="E9:F9"/>
    <mergeCell ref="H9:M10"/>
    <mergeCell ref="H11:M11"/>
    <mergeCell ref="H12:M12"/>
    <mergeCell ref="H13:M13"/>
    <mergeCell ref="H14:M14"/>
    <mergeCell ref="H15:M15"/>
    <mergeCell ref="H28:M28"/>
    <mergeCell ref="H17:M17"/>
    <mergeCell ref="H18:M18"/>
    <mergeCell ref="H19:M19"/>
    <mergeCell ref="H20:M20"/>
    <mergeCell ref="H21:M21"/>
    <mergeCell ref="H22:M22"/>
    <mergeCell ref="H23:M23"/>
    <mergeCell ref="H24:M24"/>
    <mergeCell ref="H25:M25"/>
    <mergeCell ref="H26:M26"/>
    <mergeCell ref="H27:M27"/>
    <mergeCell ref="H43:M43"/>
    <mergeCell ref="H29:M29"/>
    <mergeCell ref="H30:M30"/>
    <mergeCell ref="H31:M31"/>
    <mergeCell ref="H32:M32"/>
    <mergeCell ref="H33:M33"/>
    <mergeCell ref="H34:M34"/>
    <mergeCell ref="H35:M35"/>
    <mergeCell ref="H37:M37"/>
    <mergeCell ref="H40:M40"/>
    <mergeCell ref="H41:M41"/>
    <mergeCell ref="H42:M42"/>
    <mergeCell ref="H55:M55"/>
    <mergeCell ref="H44:M44"/>
    <mergeCell ref="H45:M45"/>
    <mergeCell ref="H46:M46"/>
    <mergeCell ref="H47:M47"/>
    <mergeCell ref="H48:M48"/>
    <mergeCell ref="H49:M49"/>
    <mergeCell ref="H50:M50"/>
    <mergeCell ref="H51:M51"/>
    <mergeCell ref="H52:M52"/>
    <mergeCell ref="H53:M53"/>
    <mergeCell ref="H54:M54"/>
    <mergeCell ref="H56:M56"/>
    <mergeCell ref="H57:M57"/>
    <mergeCell ref="A58:D58"/>
    <mergeCell ref="E63:F63"/>
    <mergeCell ref="B65:B66"/>
    <mergeCell ref="C65:D65"/>
  </mergeCells>
  <pageMargins left="0.7" right="0.7" top="0.75" bottom="0.75" header="0.3" footer="0.3"/>
  <pageSetup paperSize="9" scale="48" fitToHeight="2" orientation="landscape" verticalDpi="0" r:id="rId1"/>
  <rowBreaks count="1" manualBreakCount="1">
    <brk id="6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Buiséad &amp; Maoiniú €</vt:lpstr>
      <vt:lpstr>Buiséad &amp; Maoiniú cdn $</vt:lpstr>
      <vt:lpstr>'Buiséad &amp; Maoiniú €'!lk</vt:lpstr>
      <vt:lpstr>'Buiséad &amp; Maoiniú €'!Print_Area</vt:lpstr>
      <vt:lpstr>Print_Area_euro</vt:lpstr>
      <vt:lpstr>'Buiséad &amp; Maoiniú €'!Print_Titles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2012-04-18T15:23:19Z</dcterms:created>
  <dcterms:modified xsi:type="dcterms:W3CDTF">2016-08-09T10:38:41Z</dcterms:modified>
</cp:coreProperties>
</file>